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OneDrive - 教育部\專業精進\桌面\"/>
    </mc:Choice>
  </mc:AlternateContent>
  <xr:revisionPtr revIDLastSave="0" documentId="13_ncr:1_{3CD5EAA4-8585-4DF8-9FAE-2A36805F2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問卷結果試算" sheetId="1" r:id="rId1"/>
  </sheets>
  <definedNames>
    <definedName name="_xlnm.Print_Area" localSheetId="0">問卷結果試算!$A$1:$X$129</definedName>
    <definedName name="_xlnm.Print_Titles" localSheetId="0">問卷結果試算!$1:$7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" l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9" i="1"/>
  <c r="X8" i="1"/>
  <c r="C128" i="1"/>
  <c r="D128" i="1"/>
  <c r="E128" i="1"/>
  <c r="F128" i="1"/>
  <c r="G128" i="1"/>
  <c r="H128" i="1"/>
  <c r="I128" i="1"/>
  <c r="J128" i="1"/>
  <c r="K128" i="1"/>
  <c r="C127" i="1"/>
  <c r="D127" i="1"/>
  <c r="E127" i="1"/>
  <c r="F127" i="1"/>
  <c r="G127" i="1"/>
  <c r="H127" i="1"/>
  <c r="I127" i="1"/>
  <c r="J127" i="1"/>
  <c r="K127" i="1"/>
  <c r="C126" i="1"/>
  <c r="D126" i="1"/>
  <c r="E126" i="1"/>
  <c r="F126" i="1"/>
  <c r="G126" i="1"/>
  <c r="H126" i="1"/>
  <c r="I126" i="1"/>
  <c r="J126" i="1"/>
  <c r="K126" i="1"/>
  <c r="C125" i="1"/>
  <c r="D125" i="1"/>
  <c r="E125" i="1"/>
  <c r="F125" i="1"/>
  <c r="G125" i="1"/>
  <c r="H125" i="1"/>
  <c r="I125" i="1"/>
  <c r="J125" i="1"/>
  <c r="K125" i="1"/>
  <c r="C124" i="1"/>
  <c r="D124" i="1"/>
  <c r="E124" i="1"/>
  <c r="F124" i="1"/>
  <c r="G124" i="1"/>
  <c r="H124" i="1"/>
  <c r="I124" i="1"/>
  <c r="J124" i="1"/>
  <c r="K124" i="1"/>
  <c r="B128" i="1"/>
  <c r="B124" i="1"/>
  <c r="B127" i="1"/>
  <c r="B126" i="1"/>
  <c r="B125" i="1"/>
  <c r="K119" i="1"/>
  <c r="K123" i="1" s="1"/>
  <c r="J119" i="1"/>
  <c r="J123" i="1" s="1"/>
  <c r="I119" i="1"/>
  <c r="I123" i="1" s="1"/>
  <c r="H119" i="1"/>
  <c r="H123" i="1" s="1"/>
  <c r="G119" i="1"/>
  <c r="G123" i="1" s="1"/>
  <c r="F119" i="1"/>
  <c r="F123" i="1" s="1"/>
  <c r="E119" i="1"/>
  <c r="E123" i="1" s="1"/>
  <c r="D119" i="1"/>
  <c r="D123" i="1" s="1"/>
  <c r="C119" i="1"/>
  <c r="C123" i="1" s="1"/>
  <c r="B119" i="1"/>
  <c r="B123" i="1" s="1"/>
  <c r="L116" i="1"/>
  <c r="L117" i="1"/>
  <c r="R118" i="1"/>
  <c r="R123" i="1" s="1"/>
  <c r="U118" i="1"/>
  <c r="U123" i="1" s="1"/>
  <c r="T118" i="1"/>
  <c r="T123" i="1" s="1"/>
  <c r="S118" i="1"/>
  <c r="S123" i="1" s="1"/>
  <c r="V118" i="1"/>
  <c r="V123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8" i="1" l="1"/>
  <c r="W118" i="1" l="1"/>
  <c r="Q118" i="1"/>
  <c r="Q123" i="1" s="1"/>
  <c r="P118" i="1"/>
  <c r="P123" i="1" s="1"/>
  <c r="O118" i="1"/>
  <c r="O123" i="1" s="1"/>
  <c r="N118" i="1"/>
  <c r="G118" i="1"/>
  <c r="H118" i="1"/>
  <c r="I118" i="1"/>
  <c r="J118" i="1"/>
  <c r="K118" i="1"/>
  <c r="O124" i="1" l="1"/>
  <c r="P124" i="1"/>
  <c r="R124" i="1"/>
  <c r="Q124" i="1"/>
  <c r="S124" i="1"/>
  <c r="T124" i="1"/>
  <c r="U124" i="1"/>
  <c r="V124" i="1"/>
  <c r="W123" i="1"/>
  <c r="W124" i="1" s="1"/>
  <c r="N123" i="1"/>
  <c r="N124" i="1" s="1"/>
  <c r="X118" i="1"/>
  <c r="C118" i="1"/>
  <c r="D118" i="1"/>
  <c r="E118" i="1"/>
  <c r="F118" i="1"/>
  <c r="B118" i="1"/>
  <c r="L118" i="1" l="1"/>
  <c r="L119" i="1" s="1"/>
  <c r="J121" i="1" s="1"/>
</calcChain>
</file>

<file path=xl/sharedStrings.xml><?xml version="1.0" encoding="utf-8"?>
<sst xmlns="http://schemas.openxmlformats.org/spreadsheetml/2006/main" count="69" uniqueCount="47">
  <si>
    <t>序號</t>
    <phoneticPr fontId="2" type="noConversion"/>
  </si>
  <si>
    <t>合計</t>
    <phoneticPr fontId="2" type="noConversion"/>
  </si>
  <si>
    <t>平均</t>
    <phoneticPr fontId="2" type="noConversion"/>
  </si>
  <si>
    <t>註：本表程式檔可於本會網站首頁公告上下載使用</t>
    <phoneticPr fontId="2" type="noConversion"/>
  </si>
  <si>
    <t>適任</t>
    <phoneticPr fontId="2" type="noConversion"/>
  </si>
  <si>
    <t>不適任</t>
    <phoneticPr fontId="2" type="noConversion"/>
  </si>
  <si>
    <t>非常
不適任</t>
    <phoneticPr fontId="2" type="noConversion"/>
  </si>
  <si>
    <t>非常
適任</t>
    <phoneticPr fontId="2" type="noConversion"/>
  </si>
  <si>
    <t>無意見</t>
    <phoneticPr fontId="2" type="noConversion"/>
  </si>
  <si>
    <t>內涵</t>
    <phoneticPr fontId="2" type="noConversion"/>
  </si>
  <si>
    <t>校長適任度調查統計</t>
    <phoneticPr fontId="2" type="noConversion"/>
  </si>
  <si>
    <t>請自行新增或刪除欄位至回收人數</t>
    <phoneticPr fontId="2" type="noConversion"/>
  </si>
  <si>
    <t>知人善任</t>
    <phoneticPr fontId="2" type="noConversion"/>
  </si>
  <si>
    <t>領導管理</t>
    <phoneticPr fontId="2" type="noConversion"/>
  </si>
  <si>
    <t>教師增能</t>
    <phoneticPr fontId="2" type="noConversion"/>
  </si>
  <si>
    <t>經費運用</t>
    <phoneticPr fontId="2" type="noConversion"/>
  </si>
  <si>
    <t>溝通聯結</t>
    <phoneticPr fontId="2" type="noConversion"/>
  </si>
  <si>
    <t>總計</t>
    <phoneticPr fontId="2" type="noConversion"/>
  </si>
  <si>
    <t>校務展望</t>
    <phoneticPr fontId="2" type="noConversion"/>
  </si>
  <si>
    <t>校本發展</t>
    <phoneticPr fontId="2" type="noConversion"/>
  </si>
  <si>
    <t>多元展能</t>
    <phoneticPr fontId="2" type="noConversion"/>
  </si>
  <si>
    <t>開會主持</t>
    <phoneticPr fontId="2" type="noConversion"/>
  </si>
  <si>
    <t>協調能力</t>
    <phoneticPr fontId="2" type="noConversion"/>
  </si>
  <si>
    <t>5
非常同意</t>
    <phoneticPr fontId="2" type="noConversion"/>
  </si>
  <si>
    <t>4
同意</t>
    <phoneticPr fontId="2" type="noConversion"/>
  </si>
  <si>
    <t>1
非常不同意</t>
    <phoneticPr fontId="2" type="noConversion"/>
  </si>
  <si>
    <t>不宜續任校長</t>
  </si>
  <si>
    <t>推薦</t>
    <phoneticPr fontId="2" type="noConversion"/>
  </si>
  <si>
    <t>不推薦</t>
    <phoneticPr fontId="2" type="noConversion"/>
  </si>
  <si>
    <t>在校任內適任度及是否推薦續任校長調查，請輸入1</t>
    <phoneticPr fontId="2" type="noConversion"/>
  </si>
  <si>
    <t>在校任內適任度</t>
    <phoneticPr fontId="2" type="noConversion"/>
  </si>
  <si>
    <t>是否推薦續任校長</t>
    <phoneticPr fontId="2" type="noConversion"/>
  </si>
  <si>
    <t>問卷施作學校：</t>
    <phoneticPr fontId="2" type="noConversion"/>
  </si>
  <si>
    <t xml:space="preserve">問卷施作對象：                  校長    </t>
    <phoneticPr fontId="2" type="noConversion"/>
  </si>
  <si>
    <t>協助辦理單位：                  教師會</t>
    <phoneticPr fontId="2" type="noConversion"/>
  </si>
  <si>
    <t>10題欄位中請填入數字代替：5.非常同意 4.同意 3.普通 2.不同意 1.非常不同意</t>
    <phoneticPr fontId="2" type="noConversion"/>
  </si>
  <si>
    <t>無意見</t>
    <phoneticPr fontId="2" type="noConversion"/>
  </si>
  <si>
    <t>◎發出問卷      份，回收      份，有效問卷      份</t>
  </si>
  <si>
    <t>問卷統計平均分數</t>
    <phoneticPr fontId="2" type="noConversion"/>
  </si>
  <si>
    <t>3
普通</t>
    <phoneticPr fontId="2" type="noConversion"/>
  </si>
  <si>
    <t>2
不同意</t>
    <phoneticPr fontId="2" type="noConversion"/>
  </si>
  <si>
    <t>問卷內涵分項統計結果</t>
    <phoneticPr fontId="2" type="noConversion"/>
  </si>
  <si>
    <t>統計調查數據檢核</t>
    <phoneticPr fontId="2" type="noConversion"/>
  </si>
  <si>
    <t>十分
推薦</t>
    <phoneticPr fontId="2" type="noConversion"/>
  </si>
  <si>
    <t>請將黃色底框數據填寫到附件三後回傳</t>
    <phoneticPr fontId="2" type="noConversion"/>
  </si>
  <si>
    <t>新北市教師會辦理１１2學年度校務運作問卷統計程式</t>
    <phoneticPr fontId="2" type="noConversion"/>
  </si>
  <si>
    <t>◎實施日期： 113 年     月   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</si>
</sst>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b/>
      <sz val="10"/>
      <name val="新細明體"/>
      <family val="1"/>
      <charset val="136"/>
    </font>
    <font>
      <b/>
      <sz val="8"/>
      <name val="標楷體"/>
      <family val="4"/>
      <charset val="136"/>
    </font>
    <font>
      <b/>
      <sz val="7"/>
      <name val="標楷體"/>
      <family val="4"/>
      <charset val="136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6"/>
      <name val="標楷體"/>
      <family val="4"/>
      <charset val="136"/>
    </font>
    <font>
      <b/>
      <sz val="9"/>
      <name val="標楷體"/>
      <family val="4"/>
      <charset val="136"/>
    </font>
    <font>
      <b/>
      <sz val="8"/>
      <color rgb="FF0000FF"/>
      <name val="標楷體"/>
      <family val="4"/>
      <charset val="136"/>
    </font>
    <font>
      <sz val="8"/>
      <name val="標楷體"/>
      <family val="4"/>
      <charset val="136"/>
    </font>
    <font>
      <b/>
      <sz val="10"/>
      <color rgb="FF0000CC"/>
      <name val="新細明體"/>
      <family val="1"/>
      <charset val="136"/>
    </font>
    <font>
      <b/>
      <sz val="11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b/>
      <sz val="12"/>
      <color rgb="FF0000CC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8"/>
      <color rgb="FF0000CC"/>
      <name val="標楷體"/>
      <family val="4"/>
      <charset val="136"/>
    </font>
    <font>
      <sz val="10"/>
      <color rgb="FFFF0000"/>
      <name val="新細明體"/>
      <family val="1"/>
      <charset val="136"/>
    </font>
    <font>
      <b/>
      <sz val="14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9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/>
    <xf numFmtId="0" fontId="16" fillId="0" borderId="1" xfId="0" applyFont="1" applyBorder="1" applyAlignment="1">
      <alignment horizontal="center" vertical="center"/>
    </xf>
    <xf numFmtId="0" fontId="11" fillId="0" borderId="0" xfId="0" applyFont="1"/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6" fontId="22" fillId="7" borderId="1" xfId="0" applyNumberFormat="1" applyFont="1" applyFill="1" applyBorder="1" applyAlignment="1">
      <alignment horizontal="center"/>
    </xf>
    <xf numFmtId="176" fontId="23" fillId="7" borderId="1" xfId="0" applyNumberFormat="1" applyFont="1" applyFill="1" applyBorder="1" applyAlignment="1">
      <alignment horizontal="center" shrinkToFit="1"/>
    </xf>
    <xf numFmtId="0" fontId="25" fillId="3" borderId="1" xfId="1" applyNumberFormat="1" applyFont="1" applyFill="1" applyBorder="1" applyAlignment="1">
      <alignment horizontal="center"/>
    </xf>
    <xf numFmtId="0" fontId="25" fillId="2" borderId="1" xfId="1" applyNumberFormat="1" applyFont="1" applyFill="1" applyBorder="1" applyAlignment="1">
      <alignment horizontal="center"/>
    </xf>
    <xf numFmtId="0" fontId="25" fillId="4" borderId="1" xfId="1" applyNumberFormat="1" applyFont="1" applyFill="1" applyBorder="1" applyAlignment="1">
      <alignment horizontal="center"/>
    </xf>
    <xf numFmtId="0" fontId="25" fillId="5" borderId="1" xfId="1" applyNumberFormat="1" applyFont="1" applyFill="1" applyBorder="1" applyAlignment="1">
      <alignment horizontal="center"/>
    </xf>
    <xf numFmtId="0" fontId="25" fillId="6" borderId="1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3" borderId="16" xfId="1" applyNumberFormat="1" applyFont="1" applyFill="1" applyBorder="1" applyAlignment="1">
      <alignment horizontal="center"/>
    </xf>
    <xf numFmtId="0" fontId="8" fillId="2" borderId="16" xfId="1" applyNumberFormat="1" applyFont="1" applyFill="1" applyBorder="1" applyAlignment="1">
      <alignment horizontal="center"/>
    </xf>
    <xf numFmtId="0" fontId="8" fillId="4" borderId="16" xfId="1" applyNumberFormat="1" applyFont="1" applyFill="1" applyBorder="1" applyAlignment="1">
      <alignment horizontal="center"/>
    </xf>
    <xf numFmtId="0" fontId="8" fillId="5" borderId="16" xfId="1" applyNumberFormat="1" applyFont="1" applyFill="1" applyBorder="1" applyAlignment="1">
      <alignment horizontal="center"/>
    </xf>
    <xf numFmtId="0" fontId="8" fillId="6" borderId="16" xfId="1" applyNumberFormat="1" applyFont="1" applyFill="1" applyBorder="1" applyAlignment="1">
      <alignment horizontal="center"/>
    </xf>
    <xf numFmtId="0" fontId="26" fillId="7" borderId="18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left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176" fontId="30" fillId="7" borderId="2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7" borderId="19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176" fontId="30" fillId="7" borderId="21" xfId="0" applyNumberFormat="1" applyFont="1" applyFill="1" applyBorder="1" applyAlignment="1">
      <alignment horizontal="center" vertical="center"/>
    </xf>
    <xf numFmtId="177" fontId="29" fillId="7" borderId="1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76" fontId="19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4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一般" xfId="0" builtinId="0"/>
    <cellStyle name="百分比" xfId="1" builtinId="5"/>
  </cellStyles>
  <dxfs count="4"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1"/>
  <sheetViews>
    <sheetView tabSelected="1" view="pageBreakPreview" zoomScaleNormal="100" zoomScaleSheetLayoutView="100" workbookViewId="0">
      <selection activeCell="M2" sqref="M2:X2"/>
    </sheetView>
  </sheetViews>
  <sheetFormatPr defaultColWidth="9" defaultRowHeight="14.25" x14ac:dyDescent="0.25"/>
  <cols>
    <col min="1" max="1" width="6.375" style="3" customWidth="1"/>
    <col min="2" max="11" width="6.625" style="3" customWidth="1"/>
    <col min="12" max="12" width="7" style="3" customWidth="1"/>
    <col min="13" max="13" width="3.375" style="3" customWidth="1"/>
    <col min="14" max="23" width="5.125" style="3" customWidth="1"/>
    <col min="24" max="24" width="7.25" style="3" customWidth="1"/>
    <col min="25" max="25" width="4.5" style="3" customWidth="1"/>
    <col min="26" max="26" width="6" style="3" customWidth="1"/>
    <col min="27" max="27" width="4.5" style="3" customWidth="1"/>
    <col min="28" max="16384" width="9" style="3"/>
  </cols>
  <sheetData>
    <row r="1" spans="1:24" s="4" customFormat="1" ht="25.5" x14ac:dyDescent="0.4">
      <c r="A1" s="69" t="s">
        <v>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s="2" customFormat="1" ht="16.5" x14ac:dyDescent="0.25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8" t="s">
        <v>46</v>
      </c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4" s="2" customFormat="1" ht="16.5" x14ac:dyDescent="0.25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9" t="s">
        <v>37</v>
      </c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 s="2" customFormat="1" ht="16.5" x14ac:dyDescent="0.25">
      <c r="A4" s="74" t="s">
        <v>34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13"/>
      <c r="N4" s="13"/>
      <c r="O4" s="13"/>
      <c r="P4" s="13"/>
      <c r="Q4" s="7"/>
      <c r="R4" s="7"/>
      <c r="S4" s="7"/>
      <c r="T4" s="7"/>
      <c r="U4" s="7"/>
      <c r="V4" s="7"/>
      <c r="W4" s="7"/>
      <c r="X4" s="7"/>
    </row>
    <row r="5" spans="1:24" s="2" customFormat="1" ht="29.1" customHeight="1" x14ac:dyDescent="0.25">
      <c r="A5" s="83" t="s">
        <v>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20"/>
      <c r="N5" s="80" t="s">
        <v>29</v>
      </c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1:24" s="1" customFormat="1" ht="14.25" customHeight="1" x14ac:dyDescent="0.25">
      <c r="A6" s="6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81" t="s">
        <v>17</v>
      </c>
      <c r="N6" s="75" t="s">
        <v>30</v>
      </c>
      <c r="O6" s="76"/>
      <c r="P6" s="76"/>
      <c r="Q6" s="76"/>
      <c r="R6" s="77"/>
      <c r="S6" s="75" t="s">
        <v>31</v>
      </c>
      <c r="T6" s="76"/>
      <c r="U6" s="76"/>
      <c r="V6" s="76"/>
      <c r="W6" s="77"/>
      <c r="X6" s="82" t="s">
        <v>42</v>
      </c>
    </row>
    <row r="7" spans="1:24" s="1" customFormat="1" ht="23.1" customHeight="1" x14ac:dyDescent="0.25">
      <c r="A7" s="6" t="s">
        <v>9</v>
      </c>
      <c r="B7" s="12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81"/>
      <c r="N7" s="14" t="s">
        <v>7</v>
      </c>
      <c r="O7" s="19" t="s">
        <v>4</v>
      </c>
      <c r="P7" s="15" t="s">
        <v>5</v>
      </c>
      <c r="Q7" s="16" t="s">
        <v>6</v>
      </c>
      <c r="R7" s="17" t="s">
        <v>36</v>
      </c>
      <c r="S7" s="14" t="s">
        <v>43</v>
      </c>
      <c r="T7" s="19" t="s">
        <v>27</v>
      </c>
      <c r="U7" s="15" t="s">
        <v>28</v>
      </c>
      <c r="V7" s="16" t="s">
        <v>26</v>
      </c>
      <c r="W7" s="17" t="s">
        <v>36</v>
      </c>
      <c r="X7" s="82"/>
    </row>
    <row r="8" spans="1:24" s="1" customFormat="1" x14ac:dyDescent="0.25">
      <c r="A8" s="6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6">
        <f>SUM(B8:K8)*2</f>
        <v>0</v>
      </c>
      <c r="N8" s="45"/>
      <c r="O8" s="46"/>
      <c r="P8" s="47"/>
      <c r="Q8" s="48"/>
      <c r="R8" s="49"/>
      <c r="S8" s="45"/>
      <c r="T8" s="46"/>
      <c r="U8" s="47"/>
      <c r="V8" s="48"/>
      <c r="W8" s="49"/>
      <c r="X8" s="6" t="str">
        <f>IF(SUM(N8:W8)=2,"OK","NG")</f>
        <v>NG</v>
      </c>
    </row>
    <row r="9" spans="1:24" s="1" customFormat="1" x14ac:dyDescent="0.25">
      <c r="A9" s="6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6">
        <f t="shared" ref="L9:L72" si="0">SUM(B9:K9)*2</f>
        <v>0</v>
      </c>
      <c r="N9" s="45"/>
      <c r="O9" s="46"/>
      <c r="P9" s="47"/>
      <c r="Q9" s="48"/>
      <c r="R9" s="49"/>
      <c r="S9" s="45"/>
      <c r="T9" s="46"/>
      <c r="U9" s="47"/>
      <c r="V9" s="48"/>
      <c r="W9" s="49"/>
      <c r="X9" s="6" t="str">
        <f>IF(SUM(N9:W9)=2,"OK","NG")</f>
        <v>NG</v>
      </c>
    </row>
    <row r="10" spans="1:24" s="1" customFormat="1" x14ac:dyDescent="0.25">
      <c r="A10" s="6">
        <v>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6">
        <f t="shared" si="0"/>
        <v>0</v>
      </c>
      <c r="N10" s="45"/>
      <c r="O10" s="46"/>
      <c r="P10" s="47"/>
      <c r="Q10" s="48"/>
      <c r="R10" s="49"/>
      <c r="S10" s="45"/>
      <c r="T10" s="46"/>
      <c r="U10" s="47"/>
      <c r="V10" s="48"/>
      <c r="W10" s="49"/>
      <c r="X10" s="6" t="str">
        <f t="shared" ref="X10:X73" si="1">IF(SUM(N10:W10)=2,"OK","NG")</f>
        <v>NG</v>
      </c>
    </row>
    <row r="11" spans="1:24" s="1" customFormat="1" x14ac:dyDescent="0.25">
      <c r="A11" s="6">
        <v>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6">
        <f t="shared" si="0"/>
        <v>0</v>
      </c>
      <c r="N11" s="45"/>
      <c r="O11" s="46"/>
      <c r="P11" s="47"/>
      <c r="Q11" s="48"/>
      <c r="R11" s="49"/>
      <c r="S11" s="45"/>
      <c r="T11" s="46"/>
      <c r="U11" s="47"/>
      <c r="V11" s="48"/>
      <c r="W11" s="49"/>
      <c r="X11" s="6" t="str">
        <f t="shared" si="1"/>
        <v>NG</v>
      </c>
    </row>
    <row r="12" spans="1:24" s="1" customFormat="1" x14ac:dyDescent="0.25">
      <c r="A12" s="6">
        <v>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6">
        <f t="shared" si="0"/>
        <v>0</v>
      </c>
      <c r="N12" s="45"/>
      <c r="O12" s="46"/>
      <c r="P12" s="47"/>
      <c r="Q12" s="48"/>
      <c r="R12" s="49"/>
      <c r="S12" s="45"/>
      <c r="T12" s="46"/>
      <c r="U12" s="47"/>
      <c r="V12" s="48"/>
      <c r="W12" s="49"/>
      <c r="X12" s="6" t="str">
        <f t="shared" si="1"/>
        <v>NG</v>
      </c>
    </row>
    <row r="13" spans="1:24" s="1" customFormat="1" x14ac:dyDescent="0.25">
      <c r="A13" s="6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6">
        <f t="shared" si="0"/>
        <v>0</v>
      </c>
      <c r="N13" s="45"/>
      <c r="O13" s="46"/>
      <c r="P13" s="47"/>
      <c r="Q13" s="48"/>
      <c r="R13" s="49"/>
      <c r="S13" s="45"/>
      <c r="T13" s="46"/>
      <c r="U13" s="47"/>
      <c r="V13" s="48"/>
      <c r="W13" s="49"/>
      <c r="X13" s="6" t="str">
        <f t="shared" si="1"/>
        <v>NG</v>
      </c>
    </row>
    <row r="14" spans="1:24" s="1" customFormat="1" x14ac:dyDescent="0.25">
      <c r="A14" s="6"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6">
        <f t="shared" si="0"/>
        <v>0</v>
      </c>
      <c r="N14" s="45"/>
      <c r="O14" s="46"/>
      <c r="P14" s="47"/>
      <c r="Q14" s="48"/>
      <c r="R14" s="49"/>
      <c r="S14" s="45"/>
      <c r="T14" s="46"/>
      <c r="U14" s="47"/>
      <c r="V14" s="48"/>
      <c r="W14" s="49"/>
      <c r="X14" s="6" t="str">
        <f t="shared" si="1"/>
        <v>NG</v>
      </c>
    </row>
    <row r="15" spans="1:24" s="1" customFormat="1" x14ac:dyDescent="0.25">
      <c r="A15" s="6">
        <v>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6">
        <f t="shared" si="0"/>
        <v>0</v>
      </c>
      <c r="N15" s="45"/>
      <c r="O15" s="46"/>
      <c r="P15" s="47"/>
      <c r="Q15" s="48"/>
      <c r="R15" s="49"/>
      <c r="S15" s="45"/>
      <c r="T15" s="46"/>
      <c r="U15" s="47"/>
      <c r="V15" s="48"/>
      <c r="W15" s="49"/>
      <c r="X15" s="6" t="str">
        <f t="shared" si="1"/>
        <v>NG</v>
      </c>
    </row>
    <row r="16" spans="1:24" s="1" customFormat="1" x14ac:dyDescent="0.25">
      <c r="A16" s="6"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6">
        <f t="shared" si="0"/>
        <v>0</v>
      </c>
      <c r="N16" s="45"/>
      <c r="O16" s="46"/>
      <c r="P16" s="47"/>
      <c r="Q16" s="48"/>
      <c r="R16" s="49"/>
      <c r="S16" s="45"/>
      <c r="T16" s="46"/>
      <c r="U16" s="47"/>
      <c r="V16" s="48"/>
      <c r="W16" s="49"/>
      <c r="X16" s="6" t="str">
        <f t="shared" si="1"/>
        <v>NG</v>
      </c>
    </row>
    <row r="17" spans="1:24" s="1" customFormat="1" x14ac:dyDescent="0.25">
      <c r="A17" s="6"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6">
        <f t="shared" si="0"/>
        <v>0</v>
      </c>
      <c r="N17" s="45"/>
      <c r="O17" s="46"/>
      <c r="P17" s="47"/>
      <c r="Q17" s="48"/>
      <c r="R17" s="49"/>
      <c r="S17" s="45"/>
      <c r="T17" s="46"/>
      <c r="U17" s="47"/>
      <c r="V17" s="48"/>
      <c r="W17" s="49"/>
      <c r="X17" s="6" t="str">
        <f t="shared" si="1"/>
        <v>NG</v>
      </c>
    </row>
    <row r="18" spans="1:24" s="1" customFormat="1" x14ac:dyDescent="0.25">
      <c r="A18" s="6"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6">
        <f t="shared" si="0"/>
        <v>0</v>
      </c>
      <c r="N18" s="45"/>
      <c r="O18" s="46"/>
      <c r="P18" s="47"/>
      <c r="Q18" s="48"/>
      <c r="R18" s="49"/>
      <c r="S18" s="45"/>
      <c r="T18" s="46"/>
      <c r="U18" s="47"/>
      <c r="V18" s="48"/>
      <c r="W18" s="49"/>
      <c r="X18" s="6" t="str">
        <f t="shared" si="1"/>
        <v>NG</v>
      </c>
    </row>
    <row r="19" spans="1:24" s="1" customFormat="1" x14ac:dyDescent="0.25">
      <c r="A19" s="6"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6">
        <f t="shared" si="0"/>
        <v>0</v>
      </c>
      <c r="N19" s="45"/>
      <c r="O19" s="46"/>
      <c r="P19" s="47"/>
      <c r="Q19" s="48"/>
      <c r="R19" s="49"/>
      <c r="S19" s="45"/>
      <c r="T19" s="46"/>
      <c r="U19" s="47"/>
      <c r="V19" s="48"/>
      <c r="W19" s="49"/>
      <c r="X19" s="6" t="str">
        <f t="shared" si="1"/>
        <v>NG</v>
      </c>
    </row>
    <row r="20" spans="1:24" s="1" customFormat="1" x14ac:dyDescent="0.25">
      <c r="A20" s="6">
        <v>13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6">
        <f t="shared" si="0"/>
        <v>0</v>
      </c>
      <c r="N20" s="45"/>
      <c r="O20" s="46"/>
      <c r="P20" s="47"/>
      <c r="Q20" s="48"/>
      <c r="R20" s="49"/>
      <c r="S20" s="45"/>
      <c r="T20" s="46"/>
      <c r="U20" s="47"/>
      <c r="V20" s="48"/>
      <c r="W20" s="49"/>
      <c r="X20" s="6" t="str">
        <f t="shared" si="1"/>
        <v>NG</v>
      </c>
    </row>
    <row r="21" spans="1:24" s="1" customFormat="1" x14ac:dyDescent="0.25">
      <c r="A21" s="6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6">
        <f t="shared" si="0"/>
        <v>0</v>
      </c>
      <c r="N21" s="45"/>
      <c r="O21" s="46"/>
      <c r="P21" s="47"/>
      <c r="Q21" s="48"/>
      <c r="R21" s="49"/>
      <c r="S21" s="45"/>
      <c r="T21" s="46"/>
      <c r="U21" s="47"/>
      <c r="V21" s="48"/>
      <c r="W21" s="49"/>
      <c r="X21" s="6" t="str">
        <f t="shared" si="1"/>
        <v>NG</v>
      </c>
    </row>
    <row r="22" spans="1:24" s="1" customFormat="1" x14ac:dyDescent="0.25">
      <c r="A22" s="6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6">
        <f t="shared" si="0"/>
        <v>0</v>
      </c>
      <c r="N22" s="45"/>
      <c r="O22" s="46"/>
      <c r="P22" s="47"/>
      <c r="Q22" s="48"/>
      <c r="R22" s="49"/>
      <c r="S22" s="45"/>
      <c r="T22" s="46"/>
      <c r="U22" s="47"/>
      <c r="V22" s="48"/>
      <c r="W22" s="49"/>
      <c r="X22" s="6" t="str">
        <f t="shared" si="1"/>
        <v>NG</v>
      </c>
    </row>
    <row r="23" spans="1:24" s="1" customFormat="1" x14ac:dyDescent="0.25">
      <c r="A23" s="6">
        <v>16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6">
        <f t="shared" si="0"/>
        <v>0</v>
      </c>
      <c r="N23" s="45"/>
      <c r="O23" s="46"/>
      <c r="P23" s="47"/>
      <c r="Q23" s="48"/>
      <c r="R23" s="49"/>
      <c r="S23" s="45"/>
      <c r="T23" s="46"/>
      <c r="U23" s="47"/>
      <c r="V23" s="48"/>
      <c r="W23" s="49"/>
      <c r="X23" s="6" t="str">
        <f t="shared" si="1"/>
        <v>NG</v>
      </c>
    </row>
    <row r="24" spans="1:24" s="1" customFormat="1" x14ac:dyDescent="0.25">
      <c r="A24" s="6"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6">
        <f t="shared" si="0"/>
        <v>0</v>
      </c>
      <c r="N24" s="45"/>
      <c r="O24" s="46"/>
      <c r="P24" s="47"/>
      <c r="Q24" s="48"/>
      <c r="R24" s="49"/>
      <c r="S24" s="45"/>
      <c r="T24" s="46"/>
      <c r="U24" s="47"/>
      <c r="V24" s="48"/>
      <c r="W24" s="49"/>
      <c r="X24" s="6" t="str">
        <f t="shared" si="1"/>
        <v>NG</v>
      </c>
    </row>
    <row r="25" spans="1:24" s="1" customFormat="1" x14ac:dyDescent="0.25">
      <c r="A25" s="6">
        <v>18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6">
        <f t="shared" si="0"/>
        <v>0</v>
      </c>
      <c r="N25" s="45"/>
      <c r="O25" s="46"/>
      <c r="P25" s="47"/>
      <c r="Q25" s="48"/>
      <c r="R25" s="49"/>
      <c r="S25" s="45"/>
      <c r="T25" s="46"/>
      <c r="U25" s="47"/>
      <c r="V25" s="48"/>
      <c r="W25" s="49"/>
      <c r="X25" s="6" t="str">
        <f t="shared" si="1"/>
        <v>NG</v>
      </c>
    </row>
    <row r="26" spans="1:24" s="1" customFormat="1" x14ac:dyDescent="0.25">
      <c r="A26" s="6">
        <v>19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6">
        <f t="shared" si="0"/>
        <v>0</v>
      </c>
      <c r="N26" s="45"/>
      <c r="O26" s="46"/>
      <c r="P26" s="47"/>
      <c r="Q26" s="48"/>
      <c r="R26" s="49"/>
      <c r="S26" s="45"/>
      <c r="T26" s="46"/>
      <c r="U26" s="47"/>
      <c r="V26" s="48"/>
      <c r="W26" s="49"/>
      <c r="X26" s="6" t="str">
        <f t="shared" si="1"/>
        <v>NG</v>
      </c>
    </row>
    <row r="27" spans="1:24" s="1" customFormat="1" x14ac:dyDescent="0.25">
      <c r="A27" s="6">
        <v>20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6">
        <f t="shared" si="0"/>
        <v>0</v>
      </c>
      <c r="N27" s="45"/>
      <c r="O27" s="46"/>
      <c r="P27" s="47"/>
      <c r="Q27" s="48"/>
      <c r="R27" s="49"/>
      <c r="S27" s="45"/>
      <c r="T27" s="46"/>
      <c r="U27" s="47"/>
      <c r="V27" s="48"/>
      <c r="W27" s="49"/>
      <c r="X27" s="6" t="str">
        <f t="shared" si="1"/>
        <v>NG</v>
      </c>
    </row>
    <row r="28" spans="1:24" s="1" customFormat="1" x14ac:dyDescent="0.25">
      <c r="A28" s="6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6">
        <f t="shared" si="0"/>
        <v>0</v>
      </c>
      <c r="N28" s="45"/>
      <c r="O28" s="46"/>
      <c r="P28" s="47"/>
      <c r="Q28" s="48"/>
      <c r="R28" s="49"/>
      <c r="S28" s="45"/>
      <c r="T28" s="46"/>
      <c r="U28" s="47"/>
      <c r="V28" s="48"/>
      <c r="W28" s="49"/>
      <c r="X28" s="6" t="str">
        <f t="shared" si="1"/>
        <v>NG</v>
      </c>
    </row>
    <row r="29" spans="1:24" s="1" customFormat="1" x14ac:dyDescent="0.25">
      <c r="A29" s="6">
        <v>22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6">
        <f t="shared" si="0"/>
        <v>0</v>
      </c>
      <c r="N29" s="45"/>
      <c r="O29" s="46"/>
      <c r="P29" s="47"/>
      <c r="Q29" s="48"/>
      <c r="R29" s="49"/>
      <c r="S29" s="45"/>
      <c r="T29" s="46"/>
      <c r="U29" s="47"/>
      <c r="V29" s="48"/>
      <c r="W29" s="49"/>
      <c r="X29" s="6" t="str">
        <f t="shared" si="1"/>
        <v>NG</v>
      </c>
    </row>
    <row r="30" spans="1:24" s="1" customFormat="1" x14ac:dyDescent="0.25">
      <c r="A30" s="6"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6">
        <f t="shared" si="0"/>
        <v>0</v>
      </c>
      <c r="N30" s="45"/>
      <c r="O30" s="46"/>
      <c r="P30" s="47"/>
      <c r="Q30" s="48"/>
      <c r="R30" s="49"/>
      <c r="S30" s="45"/>
      <c r="T30" s="46"/>
      <c r="U30" s="47"/>
      <c r="V30" s="48"/>
      <c r="W30" s="49"/>
      <c r="X30" s="6" t="str">
        <f t="shared" si="1"/>
        <v>NG</v>
      </c>
    </row>
    <row r="31" spans="1:24" s="1" customFormat="1" x14ac:dyDescent="0.25">
      <c r="A31" s="6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6">
        <f t="shared" si="0"/>
        <v>0</v>
      </c>
      <c r="N31" s="45"/>
      <c r="O31" s="46"/>
      <c r="P31" s="47"/>
      <c r="Q31" s="48"/>
      <c r="R31" s="49"/>
      <c r="S31" s="45"/>
      <c r="T31" s="46"/>
      <c r="U31" s="47"/>
      <c r="V31" s="48"/>
      <c r="W31" s="49"/>
      <c r="X31" s="6" t="str">
        <f t="shared" si="1"/>
        <v>NG</v>
      </c>
    </row>
    <row r="32" spans="1:24" s="1" customFormat="1" x14ac:dyDescent="0.25">
      <c r="A32" s="6">
        <v>25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6">
        <f t="shared" si="0"/>
        <v>0</v>
      </c>
      <c r="N32" s="45"/>
      <c r="O32" s="46"/>
      <c r="P32" s="47"/>
      <c r="Q32" s="48"/>
      <c r="R32" s="49"/>
      <c r="S32" s="45"/>
      <c r="T32" s="46"/>
      <c r="U32" s="47"/>
      <c r="V32" s="48"/>
      <c r="W32" s="49"/>
      <c r="X32" s="6" t="str">
        <f t="shared" si="1"/>
        <v>NG</v>
      </c>
    </row>
    <row r="33" spans="1:24" s="1" customFormat="1" x14ac:dyDescent="0.25">
      <c r="A33" s="6">
        <v>26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6">
        <f t="shared" si="0"/>
        <v>0</v>
      </c>
      <c r="N33" s="45"/>
      <c r="O33" s="46"/>
      <c r="P33" s="47"/>
      <c r="Q33" s="48"/>
      <c r="R33" s="49"/>
      <c r="S33" s="45"/>
      <c r="T33" s="46"/>
      <c r="U33" s="47"/>
      <c r="V33" s="48"/>
      <c r="W33" s="49"/>
      <c r="X33" s="6" t="str">
        <f t="shared" si="1"/>
        <v>NG</v>
      </c>
    </row>
    <row r="34" spans="1:24" s="1" customFormat="1" x14ac:dyDescent="0.25">
      <c r="A34" s="6">
        <v>27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6">
        <f t="shared" si="0"/>
        <v>0</v>
      </c>
      <c r="N34" s="45"/>
      <c r="O34" s="46"/>
      <c r="P34" s="47"/>
      <c r="Q34" s="48"/>
      <c r="R34" s="49"/>
      <c r="S34" s="45"/>
      <c r="T34" s="46"/>
      <c r="U34" s="47"/>
      <c r="V34" s="48"/>
      <c r="W34" s="49"/>
      <c r="X34" s="6" t="str">
        <f t="shared" si="1"/>
        <v>NG</v>
      </c>
    </row>
    <row r="35" spans="1:24" s="1" customFormat="1" x14ac:dyDescent="0.25">
      <c r="A35" s="6">
        <v>28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6">
        <f t="shared" si="0"/>
        <v>0</v>
      </c>
      <c r="N35" s="45"/>
      <c r="O35" s="46"/>
      <c r="P35" s="47"/>
      <c r="Q35" s="48"/>
      <c r="R35" s="49"/>
      <c r="S35" s="45"/>
      <c r="T35" s="46"/>
      <c r="U35" s="47"/>
      <c r="V35" s="48"/>
      <c r="W35" s="49"/>
      <c r="X35" s="6" t="str">
        <f t="shared" si="1"/>
        <v>NG</v>
      </c>
    </row>
    <row r="36" spans="1:24" s="1" customFormat="1" x14ac:dyDescent="0.25">
      <c r="A36" s="6">
        <v>29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6">
        <f t="shared" si="0"/>
        <v>0</v>
      </c>
      <c r="N36" s="45"/>
      <c r="O36" s="46"/>
      <c r="P36" s="47"/>
      <c r="Q36" s="48"/>
      <c r="R36" s="49"/>
      <c r="S36" s="45"/>
      <c r="T36" s="46"/>
      <c r="U36" s="47"/>
      <c r="V36" s="48"/>
      <c r="W36" s="49"/>
      <c r="X36" s="6" t="str">
        <f t="shared" si="1"/>
        <v>NG</v>
      </c>
    </row>
    <row r="37" spans="1:24" s="1" customFormat="1" x14ac:dyDescent="0.25">
      <c r="A37" s="6">
        <v>30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6">
        <f t="shared" si="0"/>
        <v>0</v>
      </c>
      <c r="N37" s="45"/>
      <c r="O37" s="46"/>
      <c r="P37" s="47"/>
      <c r="Q37" s="48"/>
      <c r="R37" s="49"/>
      <c r="S37" s="45"/>
      <c r="T37" s="46"/>
      <c r="U37" s="47"/>
      <c r="V37" s="48"/>
      <c r="W37" s="49"/>
      <c r="X37" s="6" t="str">
        <f t="shared" si="1"/>
        <v>NG</v>
      </c>
    </row>
    <row r="38" spans="1:24" s="1" customFormat="1" x14ac:dyDescent="0.25">
      <c r="A38" s="6">
        <v>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6">
        <f t="shared" si="0"/>
        <v>0</v>
      </c>
      <c r="N38" s="45"/>
      <c r="O38" s="46"/>
      <c r="P38" s="47"/>
      <c r="Q38" s="48"/>
      <c r="R38" s="49"/>
      <c r="S38" s="45"/>
      <c r="T38" s="46"/>
      <c r="U38" s="47"/>
      <c r="V38" s="48"/>
      <c r="W38" s="49"/>
      <c r="X38" s="6" t="str">
        <f t="shared" si="1"/>
        <v>NG</v>
      </c>
    </row>
    <row r="39" spans="1:24" s="1" customFormat="1" x14ac:dyDescent="0.25">
      <c r="A39" s="6"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6">
        <f t="shared" si="0"/>
        <v>0</v>
      </c>
      <c r="N39" s="45"/>
      <c r="O39" s="46"/>
      <c r="P39" s="47"/>
      <c r="Q39" s="48"/>
      <c r="R39" s="49"/>
      <c r="S39" s="45"/>
      <c r="T39" s="46"/>
      <c r="U39" s="47"/>
      <c r="V39" s="48"/>
      <c r="W39" s="49"/>
      <c r="X39" s="6" t="str">
        <f t="shared" si="1"/>
        <v>NG</v>
      </c>
    </row>
    <row r="40" spans="1:24" s="1" customFormat="1" x14ac:dyDescent="0.25">
      <c r="A40" s="6">
        <v>33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6">
        <f t="shared" si="0"/>
        <v>0</v>
      </c>
      <c r="N40" s="45"/>
      <c r="O40" s="46"/>
      <c r="P40" s="47"/>
      <c r="Q40" s="48"/>
      <c r="R40" s="49"/>
      <c r="S40" s="45"/>
      <c r="T40" s="46"/>
      <c r="U40" s="47"/>
      <c r="V40" s="48"/>
      <c r="W40" s="49"/>
      <c r="X40" s="6" t="str">
        <f t="shared" si="1"/>
        <v>NG</v>
      </c>
    </row>
    <row r="41" spans="1:24" s="1" customFormat="1" x14ac:dyDescent="0.25">
      <c r="A41" s="6">
        <v>34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6">
        <f t="shared" si="0"/>
        <v>0</v>
      </c>
      <c r="N41" s="45"/>
      <c r="O41" s="46"/>
      <c r="P41" s="47"/>
      <c r="Q41" s="48"/>
      <c r="R41" s="49"/>
      <c r="S41" s="45"/>
      <c r="T41" s="46"/>
      <c r="U41" s="47"/>
      <c r="V41" s="48"/>
      <c r="W41" s="49"/>
      <c r="X41" s="6" t="str">
        <f t="shared" si="1"/>
        <v>NG</v>
      </c>
    </row>
    <row r="42" spans="1:24" s="1" customFormat="1" x14ac:dyDescent="0.25">
      <c r="A42" s="6">
        <v>35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6">
        <f t="shared" si="0"/>
        <v>0</v>
      </c>
      <c r="N42" s="45"/>
      <c r="O42" s="46"/>
      <c r="P42" s="47"/>
      <c r="Q42" s="48"/>
      <c r="R42" s="49"/>
      <c r="S42" s="45"/>
      <c r="T42" s="46"/>
      <c r="U42" s="47"/>
      <c r="V42" s="48"/>
      <c r="W42" s="49"/>
      <c r="X42" s="6" t="str">
        <f t="shared" si="1"/>
        <v>NG</v>
      </c>
    </row>
    <row r="43" spans="1:24" s="1" customFormat="1" x14ac:dyDescent="0.25">
      <c r="A43" s="6">
        <v>36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6">
        <f t="shared" si="0"/>
        <v>0</v>
      </c>
      <c r="N43" s="45"/>
      <c r="O43" s="46"/>
      <c r="P43" s="47"/>
      <c r="Q43" s="48"/>
      <c r="R43" s="49"/>
      <c r="S43" s="45"/>
      <c r="T43" s="46"/>
      <c r="U43" s="47"/>
      <c r="V43" s="48"/>
      <c r="W43" s="49"/>
      <c r="X43" s="6" t="str">
        <f t="shared" si="1"/>
        <v>NG</v>
      </c>
    </row>
    <row r="44" spans="1:24" s="1" customFormat="1" x14ac:dyDescent="0.25">
      <c r="A44" s="6">
        <v>37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6">
        <f t="shared" si="0"/>
        <v>0</v>
      </c>
      <c r="N44" s="45"/>
      <c r="O44" s="46"/>
      <c r="P44" s="47"/>
      <c r="Q44" s="48"/>
      <c r="R44" s="49"/>
      <c r="S44" s="45"/>
      <c r="T44" s="46"/>
      <c r="U44" s="47"/>
      <c r="V44" s="48"/>
      <c r="W44" s="49"/>
      <c r="X44" s="6" t="str">
        <f t="shared" si="1"/>
        <v>NG</v>
      </c>
    </row>
    <row r="45" spans="1:24" s="1" customFormat="1" x14ac:dyDescent="0.25">
      <c r="A45" s="6">
        <v>38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6">
        <f t="shared" si="0"/>
        <v>0</v>
      </c>
      <c r="N45" s="45"/>
      <c r="O45" s="46"/>
      <c r="P45" s="47"/>
      <c r="Q45" s="48"/>
      <c r="R45" s="49"/>
      <c r="S45" s="45"/>
      <c r="T45" s="46"/>
      <c r="U45" s="47"/>
      <c r="V45" s="48"/>
      <c r="W45" s="49"/>
      <c r="X45" s="6" t="str">
        <f t="shared" si="1"/>
        <v>NG</v>
      </c>
    </row>
    <row r="46" spans="1:24" s="1" customFormat="1" x14ac:dyDescent="0.25">
      <c r="A46" s="6">
        <v>39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6">
        <f t="shared" si="0"/>
        <v>0</v>
      </c>
      <c r="N46" s="45"/>
      <c r="O46" s="46"/>
      <c r="P46" s="47"/>
      <c r="Q46" s="48"/>
      <c r="R46" s="49"/>
      <c r="S46" s="45"/>
      <c r="T46" s="46"/>
      <c r="U46" s="47"/>
      <c r="V46" s="48"/>
      <c r="W46" s="49"/>
      <c r="X46" s="6" t="str">
        <f t="shared" si="1"/>
        <v>NG</v>
      </c>
    </row>
    <row r="47" spans="1:24" s="1" customFormat="1" x14ac:dyDescent="0.25">
      <c r="A47" s="6">
        <v>40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6">
        <f t="shared" si="0"/>
        <v>0</v>
      </c>
      <c r="N47" s="45"/>
      <c r="O47" s="46"/>
      <c r="P47" s="47"/>
      <c r="Q47" s="48"/>
      <c r="R47" s="49"/>
      <c r="S47" s="45"/>
      <c r="T47" s="46"/>
      <c r="U47" s="47"/>
      <c r="V47" s="48"/>
      <c r="W47" s="49"/>
      <c r="X47" s="6" t="str">
        <f t="shared" si="1"/>
        <v>NG</v>
      </c>
    </row>
    <row r="48" spans="1:24" s="1" customFormat="1" x14ac:dyDescent="0.25">
      <c r="A48" s="6">
        <v>41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6">
        <f t="shared" si="0"/>
        <v>0</v>
      </c>
      <c r="N48" s="45"/>
      <c r="O48" s="46"/>
      <c r="P48" s="47"/>
      <c r="Q48" s="48"/>
      <c r="R48" s="49"/>
      <c r="S48" s="45"/>
      <c r="T48" s="46"/>
      <c r="U48" s="47"/>
      <c r="V48" s="48"/>
      <c r="W48" s="49"/>
      <c r="X48" s="6" t="str">
        <f t="shared" si="1"/>
        <v>NG</v>
      </c>
    </row>
    <row r="49" spans="1:24" s="1" customFormat="1" x14ac:dyDescent="0.25">
      <c r="A49" s="6">
        <v>42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6">
        <f t="shared" si="0"/>
        <v>0</v>
      </c>
      <c r="N49" s="45"/>
      <c r="O49" s="46"/>
      <c r="P49" s="47"/>
      <c r="Q49" s="48"/>
      <c r="R49" s="49"/>
      <c r="S49" s="45"/>
      <c r="T49" s="46"/>
      <c r="U49" s="47"/>
      <c r="V49" s="48"/>
      <c r="W49" s="49"/>
      <c r="X49" s="6" t="str">
        <f t="shared" si="1"/>
        <v>NG</v>
      </c>
    </row>
    <row r="50" spans="1:24" s="1" customFormat="1" x14ac:dyDescent="0.25">
      <c r="A50" s="6">
        <v>43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6">
        <f t="shared" si="0"/>
        <v>0</v>
      </c>
      <c r="N50" s="45"/>
      <c r="O50" s="46"/>
      <c r="P50" s="47"/>
      <c r="Q50" s="48"/>
      <c r="R50" s="49"/>
      <c r="S50" s="45"/>
      <c r="T50" s="46"/>
      <c r="U50" s="47"/>
      <c r="V50" s="48"/>
      <c r="W50" s="49"/>
      <c r="X50" s="6" t="str">
        <f t="shared" si="1"/>
        <v>NG</v>
      </c>
    </row>
    <row r="51" spans="1:24" s="1" customFormat="1" x14ac:dyDescent="0.25">
      <c r="A51" s="6">
        <v>44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6">
        <f t="shared" si="0"/>
        <v>0</v>
      </c>
      <c r="N51" s="45"/>
      <c r="O51" s="46"/>
      <c r="P51" s="47"/>
      <c r="Q51" s="48"/>
      <c r="R51" s="49"/>
      <c r="S51" s="45"/>
      <c r="T51" s="46"/>
      <c r="U51" s="47"/>
      <c r="V51" s="48"/>
      <c r="W51" s="49"/>
      <c r="X51" s="6" t="str">
        <f t="shared" si="1"/>
        <v>NG</v>
      </c>
    </row>
    <row r="52" spans="1:24" s="1" customFormat="1" x14ac:dyDescent="0.25">
      <c r="A52" s="6">
        <v>45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6">
        <f t="shared" si="0"/>
        <v>0</v>
      </c>
      <c r="N52" s="45"/>
      <c r="O52" s="46"/>
      <c r="P52" s="47"/>
      <c r="Q52" s="48"/>
      <c r="R52" s="49"/>
      <c r="S52" s="45"/>
      <c r="T52" s="46"/>
      <c r="U52" s="47"/>
      <c r="V52" s="48"/>
      <c r="W52" s="49"/>
      <c r="X52" s="6" t="str">
        <f t="shared" si="1"/>
        <v>NG</v>
      </c>
    </row>
    <row r="53" spans="1:24" s="1" customFormat="1" x14ac:dyDescent="0.25">
      <c r="A53" s="6">
        <v>46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6">
        <f t="shared" si="0"/>
        <v>0</v>
      </c>
      <c r="N53" s="45"/>
      <c r="O53" s="46"/>
      <c r="P53" s="47"/>
      <c r="Q53" s="48"/>
      <c r="R53" s="49"/>
      <c r="S53" s="45"/>
      <c r="T53" s="46"/>
      <c r="U53" s="47"/>
      <c r="V53" s="48"/>
      <c r="W53" s="49"/>
      <c r="X53" s="6" t="str">
        <f t="shared" si="1"/>
        <v>NG</v>
      </c>
    </row>
    <row r="54" spans="1:24" s="1" customFormat="1" x14ac:dyDescent="0.25">
      <c r="A54" s="6">
        <v>47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6">
        <f t="shared" si="0"/>
        <v>0</v>
      </c>
      <c r="N54" s="45"/>
      <c r="O54" s="46"/>
      <c r="P54" s="47"/>
      <c r="Q54" s="48"/>
      <c r="R54" s="49"/>
      <c r="S54" s="45"/>
      <c r="T54" s="46"/>
      <c r="U54" s="47"/>
      <c r="V54" s="48"/>
      <c r="W54" s="49"/>
      <c r="X54" s="6" t="str">
        <f t="shared" si="1"/>
        <v>NG</v>
      </c>
    </row>
    <row r="55" spans="1:24" s="1" customFormat="1" x14ac:dyDescent="0.25">
      <c r="A55" s="6">
        <v>48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6">
        <f t="shared" si="0"/>
        <v>0</v>
      </c>
      <c r="N55" s="45"/>
      <c r="O55" s="46"/>
      <c r="P55" s="47"/>
      <c r="Q55" s="48"/>
      <c r="R55" s="49"/>
      <c r="S55" s="45"/>
      <c r="T55" s="46"/>
      <c r="U55" s="47"/>
      <c r="V55" s="48"/>
      <c r="W55" s="49"/>
      <c r="X55" s="6" t="str">
        <f t="shared" si="1"/>
        <v>NG</v>
      </c>
    </row>
    <row r="56" spans="1:24" s="1" customFormat="1" x14ac:dyDescent="0.25">
      <c r="A56" s="6">
        <v>49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6">
        <f t="shared" si="0"/>
        <v>0</v>
      </c>
      <c r="N56" s="45"/>
      <c r="O56" s="46"/>
      <c r="P56" s="47"/>
      <c r="Q56" s="48"/>
      <c r="R56" s="49"/>
      <c r="S56" s="45"/>
      <c r="T56" s="46"/>
      <c r="U56" s="47"/>
      <c r="V56" s="48"/>
      <c r="W56" s="49"/>
      <c r="X56" s="6" t="str">
        <f t="shared" si="1"/>
        <v>NG</v>
      </c>
    </row>
    <row r="57" spans="1:24" s="1" customFormat="1" x14ac:dyDescent="0.25">
      <c r="A57" s="6">
        <v>50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6">
        <f t="shared" si="0"/>
        <v>0</v>
      </c>
      <c r="N57" s="45"/>
      <c r="O57" s="46"/>
      <c r="P57" s="47"/>
      <c r="Q57" s="48"/>
      <c r="R57" s="49"/>
      <c r="S57" s="45"/>
      <c r="T57" s="46"/>
      <c r="U57" s="47"/>
      <c r="V57" s="48"/>
      <c r="W57" s="49"/>
      <c r="X57" s="6" t="str">
        <f t="shared" si="1"/>
        <v>NG</v>
      </c>
    </row>
    <row r="58" spans="1:24" s="1" customFormat="1" x14ac:dyDescent="0.25">
      <c r="A58" s="6">
        <v>51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6">
        <f t="shared" si="0"/>
        <v>0</v>
      </c>
      <c r="N58" s="45"/>
      <c r="O58" s="46"/>
      <c r="P58" s="47"/>
      <c r="Q58" s="48"/>
      <c r="R58" s="49"/>
      <c r="S58" s="45"/>
      <c r="T58" s="46"/>
      <c r="U58" s="47"/>
      <c r="V58" s="48"/>
      <c r="W58" s="49"/>
      <c r="X58" s="6" t="str">
        <f t="shared" si="1"/>
        <v>NG</v>
      </c>
    </row>
    <row r="59" spans="1:24" s="1" customFormat="1" x14ac:dyDescent="0.25">
      <c r="A59" s="6">
        <v>52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6">
        <f t="shared" si="0"/>
        <v>0</v>
      </c>
      <c r="N59" s="45"/>
      <c r="O59" s="46"/>
      <c r="P59" s="47"/>
      <c r="Q59" s="48"/>
      <c r="R59" s="49"/>
      <c r="S59" s="45"/>
      <c r="T59" s="46"/>
      <c r="U59" s="47"/>
      <c r="V59" s="48"/>
      <c r="W59" s="49"/>
      <c r="X59" s="6" t="str">
        <f t="shared" si="1"/>
        <v>NG</v>
      </c>
    </row>
    <row r="60" spans="1:24" s="1" customFormat="1" x14ac:dyDescent="0.25">
      <c r="A60" s="6">
        <v>53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6">
        <f t="shared" si="0"/>
        <v>0</v>
      </c>
      <c r="N60" s="45"/>
      <c r="O60" s="46"/>
      <c r="P60" s="47"/>
      <c r="Q60" s="48"/>
      <c r="R60" s="49"/>
      <c r="S60" s="45"/>
      <c r="T60" s="46"/>
      <c r="U60" s="47"/>
      <c r="V60" s="48"/>
      <c r="W60" s="49"/>
      <c r="X60" s="6" t="str">
        <f t="shared" si="1"/>
        <v>NG</v>
      </c>
    </row>
    <row r="61" spans="1:24" s="1" customFormat="1" x14ac:dyDescent="0.25">
      <c r="A61" s="6">
        <v>54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6">
        <f t="shared" si="0"/>
        <v>0</v>
      </c>
      <c r="N61" s="45"/>
      <c r="O61" s="46"/>
      <c r="P61" s="47"/>
      <c r="Q61" s="48"/>
      <c r="R61" s="49"/>
      <c r="S61" s="45"/>
      <c r="T61" s="46"/>
      <c r="U61" s="47"/>
      <c r="V61" s="48"/>
      <c r="W61" s="49"/>
      <c r="X61" s="6" t="str">
        <f t="shared" si="1"/>
        <v>NG</v>
      </c>
    </row>
    <row r="62" spans="1:24" s="1" customFormat="1" x14ac:dyDescent="0.25">
      <c r="A62" s="6">
        <v>55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6">
        <f t="shared" si="0"/>
        <v>0</v>
      </c>
      <c r="N62" s="45"/>
      <c r="O62" s="46"/>
      <c r="P62" s="47"/>
      <c r="Q62" s="48"/>
      <c r="R62" s="49"/>
      <c r="S62" s="45"/>
      <c r="T62" s="46"/>
      <c r="U62" s="47"/>
      <c r="V62" s="48"/>
      <c r="W62" s="49"/>
      <c r="X62" s="6" t="str">
        <f t="shared" si="1"/>
        <v>NG</v>
      </c>
    </row>
    <row r="63" spans="1:24" s="1" customFormat="1" x14ac:dyDescent="0.25">
      <c r="A63" s="6">
        <v>56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6">
        <f t="shared" si="0"/>
        <v>0</v>
      </c>
      <c r="N63" s="45"/>
      <c r="O63" s="46"/>
      <c r="P63" s="47"/>
      <c r="Q63" s="48"/>
      <c r="R63" s="49"/>
      <c r="S63" s="45"/>
      <c r="T63" s="46"/>
      <c r="U63" s="47"/>
      <c r="V63" s="48"/>
      <c r="W63" s="49"/>
      <c r="X63" s="6" t="str">
        <f t="shared" si="1"/>
        <v>NG</v>
      </c>
    </row>
    <row r="64" spans="1:24" s="1" customFormat="1" x14ac:dyDescent="0.25">
      <c r="A64" s="6">
        <v>57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6">
        <f t="shared" si="0"/>
        <v>0</v>
      </c>
      <c r="N64" s="45"/>
      <c r="O64" s="46"/>
      <c r="P64" s="47"/>
      <c r="Q64" s="48"/>
      <c r="R64" s="49"/>
      <c r="S64" s="45"/>
      <c r="T64" s="46"/>
      <c r="U64" s="47"/>
      <c r="V64" s="48"/>
      <c r="W64" s="49"/>
      <c r="X64" s="6" t="str">
        <f t="shared" si="1"/>
        <v>NG</v>
      </c>
    </row>
    <row r="65" spans="1:24" s="1" customFormat="1" x14ac:dyDescent="0.25">
      <c r="A65" s="6">
        <v>58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6">
        <f t="shared" si="0"/>
        <v>0</v>
      </c>
      <c r="N65" s="45"/>
      <c r="O65" s="46"/>
      <c r="P65" s="47"/>
      <c r="Q65" s="48"/>
      <c r="R65" s="49"/>
      <c r="S65" s="45"/>
      <c r="T65" s="46"/>
      <c r="U65" s="47"/>
      <c r="V65" s="48"/>
      <c r="W65" s="49"/>
      <c r="X65" s="6" t="str">
        <f t="shared" si="1"/>
        <v>NG</v>
      </c>
    </row>
    <row r="66" spans="1:24" s="1" customFormat="1" x14ac:dyDescent="0.25">
      <c r="A66" s="6">
        <v>59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6">
        <f t="shared" si="0"/>
        <v>0</v>
      </c>
      <c r="N66" s="45"/>
      <c r="O66" s="46"/>
      <c r="P66" s="47"/>
      <c r="Q66" s="48"/>
      <c r="R66" s="49"/>
      <c r="S66" s="45"/>
      <c r="T66" s="46"/>
      <c r="U66" s="47"/>
      <c r="V66" s="48"/>
      <c r="W66" s="49"/>
      <c r="X66" s="6" t="str">
        <f t="shared" si="1"/>
        <v>NG</v>
      </c>
    </row>
    <row r="67" spans="1:24" s="1" customFormat="1" x14ac:dyDescent="0.25">
      <c r="A67" s="6">
        <v>60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6">
        <f t="shared" si="0"/>
        <v>0</v>
      </c>
      <c r="N67" s="45"/>
      <c r="O67" s="46"/>
      <c r="P67" s="47"/>
      <c r="Q67" s="48"/>
      <c r="R67" s="49"/>
      <c r="S67" s="45"/>
      <c r="T67" s="46"/>
      <c r="U67" s="47"/>
      <c r="V67" s="48"/>
      <c r="W67" s="49"/>
      <c r="X67" s="6" t="str">
        <f t="shared" si="1"/>
        <v>NG</v>
      </c>
    </row>
    <row r="68" spans="1:24" s="1" customFormat="1" x14ac:dyDescent="0.25">
      <c r="A68" s="6">
        <v>61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6">
        <f t="shared" si="0"/>
        <v>0</v>
      </c>
      <c r="N68" s="45"/>
      <c r="O68" s="46"/>
      <c r="P68" s="47"/>
      <c r="Q68" s="48"/>
      <c r="R68" s="49"/>
      <c r="S68" s="45"/>
      <c r="T68" s="46"/>
      <c r="U68" s="47"/>
      <c r="V68" s="48"/>
      <c r="W68" s="49"/>
      <c r="X68" s="6" t="str">
        <f t="shared" si="1"/>
        <v>NG</v>
      </c>
    </row>
    <row r="69" spans="1:24" s="1" customFormat="1" x14ac:dyDescent="0.25">
      <c r="A69" s="6">
        <v>62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6">
        <f t="shared" si="0"/>
        <v>0</v>
      </c>
      <c r="N69" s="45"/>
      <c r="O69" s="46"/>
      <c r="P69" s="47"/>
      <c r="Q69" s="48"/>
      <c r="R69" s="49"/>
      <c r="S69" s="45"/>
      <c r="T69" s="46"/>
      <c r="U69" s="47"/>
      <c r="V69" s="48"/>
      <c r="W69" s="49"/>
      <c r="X69" s="6" t="str">
        <f t="shared" si="1"/>
        <v>NG</v>
      </c>
    </row>
    <row r="70" spans="1:24" s="1" customFormat="1" x14ac:dyDescent="0.25">
      <c r="A70" s="6">
        <v>63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6">
        <f t="shared" si="0"/>
        <v>0</v>
      </c>
      <c r="N70" s="45"/>
      <c r="O70" s="46"/>
      <c r="P70" s="47"/>
      <c r="Q70" s="48"/>
      <c r="R70" s="49"/>
      <c r="S70" s="45"/>
      <c r="T70" s="46"/>
      <c r="U70" s="47"/>
      <c r="V70" s="48"/>
      <c r="W70" s="49"/>
      <c r="X70" s="6" t="str">
        <f t="shared" si="1"/>
        <v>NG</v>
      </c>
    </row>
    <row r="71" spans="1:24" s="1" customFormat="1" x14ac:dyDescent="0.25">
      <c r="A71" s="6">
        <v>64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6">
        <f t="shared" si="0"/>
        <v>0</v>
      </c>
      <c r="N71" s="45"/>
      <c r="O71" s="46"/>
      <c r="P71" s="47"/>
      <c r="Q71" s="48"/>
      <c r="R71" s="49"/>
      <c r="S71" s="45"/>
      <c r="T71" s="46"/>
      <c r="U71" s="47"/>
      <c r="V71" s="48"/>
      <c r="W71" s="49"/>
      <c r="X71" s="6" t="str">
        <f t="shared" si="1"/>
        <v>NG</v>
      </c>
    </row>
    <row r="72" spans="1:24" s="1" customFormat="1" x14ac:dyDescent="0.25">
      <c r="A72" s="6">
        <v>65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6">
        <f t="shared" si="0"/>
        <v>0</v>
      </c>
      <c r="N72" s="45"/>
      <c r="O72" s="46"/>
      <c r="P72" s="47"/>
      <c r="Q72" s="48"/>
      <c r="R72" s="49"/>
      <c r="S72" s="45"/>
      <c r="T72" s="46"/>
      <c r="U72" s="47"/>
      <c r="V72" s="48"/>
      <c r="W72" s="49"/>
      <c r="X72" s="6" t="str">
        <f t="shared" si="1"/>
        <v>NG</v>
      </c>
    </row>
    <row r="73" spans="1:24" s="1" customFormat="1" x14ac:dyDescent="0.25">
      <c r="A73" s="6">
        <v>66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6">
        <f t="shared" ref="L73:L117" si="2">SUM(B73:K73)*2</f>
        <v>0</v>
      </c>
      <c r="N73" s="45"/>
      <c r="O73" s="46"/>
      <c r="P73" s="47"/>
      <c r="Q73" s="48"/>
      <c r="R73" s="49"/>
      <c r="S73" s="45"/>
      <c r="T73" s="46"/>
      <c r="U73" s="47"/>
      <c r="V73" s="48"/>
      <c r="W73" s="49"/>
      <c r="X73" s="6" t="str">
        <f t="shared" si="1"/>
        <v>NG</v>
      </c>
    </row>
    <row r="74" spans="1:24" s="1" customFormat="1" x14ac:dyDescent="0.25">
      <c r="A74" s="6">
        <v>67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6">
        <f t="shared" si="2"/>
        <v>0</v>
      </c>
      <c r="N74" s="45"/>
      <c r="O74" s="46"/>
      <c r="P74" s="47"/>
      <c r="Q74" s="48"/>
      <c r="R74" s="49"/>
      <c r="S74" s="45"/>
      <c r="T74" s="46"/>
      <c r="U74" s="47"/>
      <c r="V74" s="48"/>
      <c r="W74" s="49"/>
      <c r="X74" s="6" t="str">
        <f t="shared" ref="X74:X117" si="3">IF(SUM(N74:W74)=2,"OK","NG")</f>
        <v>NG</v>
      </c>
    </row>
    <row r="75" spans="1:24" s="1" customFormat="1" x14ac:dyDescent="0.25">
      <c r="A75" s="6">
        <v>68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6">
        <f t="shared" si="2"/>
        <v>0</v>
      </c>
      <c r="N75" s="45"/>
      <c r="O75" s="46"/>
      <c r="P75" s="47"/>
      <c r="Q75" s="48"/>
      <c r="R75" s="49"/>
      <c r="S75" s="45"/>
      <c r="T75" s="46"/>
      <c r="U75" s="47"/>
      <c r="V75" s="48"/>
      <c r="W75" s="49"/>
      <c r="X75" s="6" t="str">
        <f t="shared" si="3"/>
        <v>NG</v>
      </c>
    </row>
    <row r="76" spans="1:24" s="1" customFormat="1" x14ac:dyDescent="0.25">
      <c r="A76" s="6">
        <v>69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6">
        <f t="shared" si="2"/>
        <v>0</v>
      </c>
      <c r="N76" s="45"/>
      <c r="O76" s="46"/>
      <c r="P76" s="47"/>
      <c r="Q76" s="48"/>
      <c r="R76" s="49"/>
      <c r="S76" s="45"/>
      <c r="T76" s="46"/>
      <c r="U76" s="47"/>
      <c r="V76" s="48"/>
      <c r="W76" s="49"/>
      <c r="X76" s="6" t="str">
        <f t="shared" si="3"/>
        <v>NG</v>
      </c>
    </row>
    <row r="77" spans="1:24" s="1" customFormat="1" x14ac:dyDescent="0.25">
      <c r="A77" s="6">
        <v>70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6">
        <f t="shared" si="2"/>
        <v>0</v>
      </c>
      <c r="N77" s="45"/>
      <c r="O77" s="46"/>
      <c r="P77" s="47"/>
      <c r="Q77" s="48"/>
      <c r="R77" s="49"/>
      <c r="S77" s="45"/>
      <c r="T77" s="46"/>
      <c r="U77" s="47"/>
      <c r="V77" s="48"/>
      <c r="W77" s="49"/>
      <c r="X77" s="6" t="str">
        <f t="shared" si="3"/>
        <v>NG</v>
      </c>
    </row>
    <row r="78" spans="1:24" s="1" customFormat="1" x14ac:dyDescent="0.25">
      <c r="A78" s="6">
        <v>71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6">
        <f t="shared" si="2"/>
        <v>0</v>
      </c>
      <c r="N78" s="45"/>
      <c r="O78" s="46"/>
      <c r="P78" s="47"/>
      <c r="Q78" s="48"/>
      <c r="R78" s="49"/>
      <c r="S78" s="45"/>
      <c r="T78" s="46"/>
      <c r="U78" s="47"/>
      <c r="V78" s="48"/>
      <c r="W78" s="49"/>
      <c r="X78" s="6" t="str">
        <f t="shared" si="3"/>
        <v>NG</v>
      </c>
    </row>
    <row r="79" spans="1:24" s="1" customFormat="1" x14ac:dyDescent="0.25">
      <c r="A79" s="6">
        <v>72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6">
        <f t="shared" si="2"/>
        <v>0</v>
      </c>
      <c r="N79" s="45"/>
      <c r="O79" s="46"/>
      <c r="P79" s="47"/>
      <c r="Q79" s="48"/>
      <c r="R79" s="49"/>
      <c r="S79" s="45"/>
      <c r="T79" s="46"/>
      <c r="U79" s="47"/>
      <c r="V79" s="48"/>
      <c r="W79" s="49"/>
      <c r="X79" s="6" t="str">
        <f t="shared" si="3"/>
        <v>NG</v>
      </c>
    </row>
    <row r="80" spans="1:24" s="1" customFormat="1" x14ac:dyDescent="0.25">
      <c r="A80" s="6">
        <v>73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6">
        <f t="shared" si="2"/>
        <v>0</v>
      </c>
      <c r="N80" s="45"/>
      <c r="O80" s="46"/>
      <c r="P80" s="47"/>
      <c r="Q80" s="48"/>
      <c r="R80" s="49"/>
      <c r="S80" s="45"/>
      <c r="T80" s="46"/>
      <c r="U80" s="47"/>
      <c r="V80" s="48"/>
      <c r="W80" s="49"/>
      <c r="X80" s="6" t="str">
        <f t="shared" si="3"/>
        <v>NG</v>
      </c>
    </row>
    <row r="81" spans="1:24" s="1" customFormat="1" x14ac:dyDescent="0.25">
      <c r="A81" s="6">
        <v>74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6">
        <f t="shared" si="2"/>
        <v>0</v>
      </c>
      <c r="N81" s="45"/>
      <c r="O81" s="46"/>
      <c r="P81" s="47"/>
      <c r="Q81" s="48"/>
      <c r="R81" s="49"/>
      <c r="S81" s="45"/>
      <c r="T81" s="46"/>
      <c r="U81" s="47"/>
      <c r="V81" s="48"/>
      <c r="W81" s="49"/>
      <c r="X81" s="6" t="str">
        <f t="shared" si="3"/>
        <v>NG</v>
      </c>
    </row>
    <row r="82" spans="1:24" s="1" customFormat="1" x14ac:dyDescent="0.25">
      <c r="A82" s="6">
        <v>75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6">
        <f t="shared" si="2"/>
        <v>0</v>
      </c>
      <c r="N82" s="45"/>
      <c r="O82" s="46"/>
      <c r="P82" s="47"/>
      <c r="Q82" s="48"/>
      <c r="R82" s="49"/>
      <c r="S82" s="45"/>
      <c r="T82" s="46"/>
      <c r="U82" s="47"/>
      <c r="V82" s="48"/>
      <c r="W82" s="49"/>
      <c r="X82" s="6" t="str">
        <f t="shared" si="3"/>
        <v>NG</v>
      </c>
    </row>
    <row r="83" spans="1:24" s="1" customFormat="1" x14ac:dyDescent="0.25">
      <c r="A83" s="6">
        <v>76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6">
        <f t="shared" si="2"/>
        <v>0</v>
      </c>
      <c r="N83" s="45"/>
      <c r="O83" s="46"/>
      <c r="P83" s="47"/>
      <c r="Q83" s="48"/>
      <c r="R83" s="49"/>
      <c r="S83" s="45"/>
      <c r="T83" s="46"/>
      <c r="U83" s="47"/>
      <c r="V83" s="48"/>
      <c r="W83" s="49"/>
      <c r="X83" s="6" t="str">
        <f t="shared" si="3"/>
        <v>NG</v>
      </c>
    </row>
    <row r="84" spans="1:24" s="1" customFormat="1" x14ac:dyDescent="0.25">
      <c r="A84" s="6">
        <v>77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6">
        <f t="shared" si="2"/>
        <v>0</v>
      </c>
      <c r="N84" s="45"/>
      <c r="O84" s="46"/>
      <c r="P84" s="47"/>
      <c r="Q84" s="48"/>
      <c r="R84" s="49"/>
      <c r="S84" s="45"/>
      <c r="T84" s="46"/>
      <c r="U84" s="47"/>
      <c r="V84" s="48"/>
      <c r="W84" s="49"/>
      <c r="X84" s="6" t="str">
        <f t="shared" si="3"/>
        <v>NG</v>
      </c>
    </row>
    <row r="85" spans="1:24" s="1" customFormat="1" x14ac:dyDescent="0.25">
      <c r="A85" s="6">
        <v>78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6">
        <f t="shared" si="2"/>
        <v>0</v>
      </c>
      <c r="N85" s="45"/>
      <c r="O85" s="46"/>
      <c r="P85" s="47"/>
      <c r="Q85" s="48"/>
      <c r="R85" s="49"/>
      <c r="S85" s="45"/>
      <c r="T85" s="46"/>
      <c r="U85" s="47"/>
      <c r="V85" s="48"/>
      <c r="W85" s="49"/>
      <c r="X85" s="6" t="str">
        <f t="shared" si="3"/>
        <v>NG</v>
      </c>
    </row>
    <row r="86" spans="1:24" s="1" customFormat="1" x14ac:dyDescent="0.25">
      <c r="A86" s="6">
        <v>79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6">
        <f t="shared" si="2"/>
        <v>0</v>
      </c>
      <c r="N86" s="45"/>
      <c r="O86" s="46"/>
      <c r="P86" s="47"/>
      <c r="Q86" s="48"/>
      <c r="R86" s="49"/>
      <c r="S86" s="45"/>
      <c r="T86" s="46"/>
      <c r="U86" s="47"/>
      <c r="V86" s="48"/>
      <c r="W86" s="49"/>
      <c r="X86" s="6" t="str">
        <f t="shared" si="3"/>
        <v>NG</v>
      </c>
    </row>
    <row r="87" spans="1:24" s="1" customFormat="1" x14ac:dyDescent="0.25">
      <c r="A87" s="6">
        <v>80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6">
        <f t="shared" si="2"/>
        <v>0</v>
      </c>
      <c r="N87" s="45"/>
      <c r="O87" s="46"/>
      <c r="P87" s="47"/>
      <c r="Q87" s="48"/>
      <c r="R87" s="49"/>
      <c r="S87" s="45"/>
      <c r="T87" s="46"/>
      <c r="U87" s="47"/>
      <c r="V87" s="48"/>
      <c r="W87" s="49"/>
      <c r="X87" s="6" t="str">
        <f t="shared" si="3"/>
        <v>NG</v>
      </c>
    </row>
    <row r="88" spans="1:24" s="1" customFormat="1" x14ac:dyDescent="0.25">
      <c r="A88" s="6">
        <v>81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6">
        <f t="shared" si="2"/>
        <v>0</v>
      </c>
      <c r="N88" s="45"/>
      <c r="O88" s="46"/>
      <c r="P88" s="47"/>
      <c r="Q88" s="48"/>
      <c r="R88" s="49"/>
      <c r="S88" s="45"/>
      <c r="T88" s="46"/>
      <c r="U88" s="47"/>
      <c r="V88" s="48"/>
      <c r="W88" s="49"/>
      <c r="X88" s="6" t="str">
        <f t="shared" si="3"/>
        <v>NG</v>
      </c>
    </row>
    <row r="89" spans="1:24" s="1" customFormat="1" x14ac:dyDescent="0.25">
      <c r="A89" s="6">
        <v>82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6">
        <f t="shared" si="2"/>
        <v>0</v>
      </c>
      <c r="N89" s="45"/>
      <c r="O89" s="46"/>
      <c r="P89" s="47"/>
      <c r="Q89" s="48"/>
      <c r="R89" s="49"/>
      <c r="S89" s="45"/>
      <c r="T89" s="46"/>
      <c r="U89" s="47"/>
      <c r="V89" s="48"/>
      <c r="W89" s="49"/>
      <c r="X89" s="6" t="str">
        <f t="shared" si="3"/>
        <v>NG</v>
      </c>
    </row>
    <row r="90" spans="1:24" s="1" customFormat="1" x14ac:dyDescent="0.25">
      <c r="A90" s="6">
        <v>83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6">
        <f t="shared" si="2"/>
        <v>0</v>
      </c>
      <c r="N90" s="45"/>
      <c r="O90" s="46"/>
      <c r="P90" s="47"/>
      <c r="Q90" s="48"/>
      <c r="R90" s="49"/>
      <c r="S90" s="45"/>
      <c r="T90" s="46"/>
      <c r="U90" s="47"/>
      <c r="V90" s="48"/>
      <c r="W90" s="49"/>
      <c r="X90" s="6" t="str">
        <f t="shared" si="3"/>
        <v>NG</v>
      </c>
    </row>
    <row r="91" spans="1:24" s="1" customFormat="1" x14ac:dyDescent="0.25">
      <c r="A91" s="6">
        <v>84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6">
        <f t="shared" si="2"/>
        <v>0</v>
      </c>
      <c r="N91" s="45"/>
      <c r="O91" s="46"/>
      <c r="P91" s="47"/>
      <c r="Q91" s="48"/>
      <c r="R91" s="49"/>
      <c r="S91" s="45"/>
      <c r="T91" s="46"/>
      <c r="U91" s="47"/>
      <c r="V91" s="48"/>
      <c r="W91" s="49"/>
      <c r="X91" s="6" t="str">
        <f t="shared" si="3"/>
        <v>NG</v>
      </c>
    </row>
    <row r="92" spans="1:24" s="1" customFormat="1" x14ac:dyDescent="0.25">
      <c r="A92" s="6">
        <v>85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6">
        <f t="shared" si="2"/>
        <v>0</v>
      </c>
      <c r="N92" s="45"/>
      <c r="O92" s="46"/>
      <c r="P92" s="47"/>
      <c r="Q92" s="48"/>
      <c r="R92" s="49"/>
      <c r="S92" s="45"/>
      <c r="T92" s="46"/>
      <c r="U92" s="47"/>
      <c r="V92" s="48"/>
      <c r="W92" s="49"/>
      <c r="X92" s="6" t="str">
        <f t="shared" si="3"/>
        <v>NG</v>
      </c>
    </row>
    <row r="93" spans="1:24" s="1" customFormat="1" x14ac:dyDescent="0.25">
      <c r="A93" s="6">
        <v>86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6">
        <f t="shared" si="2"/>
        <v>0</v>
      </c>
      <c r="N93" s="45"/>
      <c r="O93" s="46"/>
      <c r="P93" s="47"/>
      <c r="Q93" s="48"/>
      <c r="R93" s="49"/>
      <c r="S93" s="45"/>
      <c r="T93" s="46"/>
      <c r="U93" s="47"/>
      <c r="V93" s="48"/>
      <c r="W93" s="49"/>
      <c r="X93" s="6" t="str">
        <f t="shared" si="3"/>
        <v>NG</v>
      </c>
    </row>
    <row r="94" spans="1:24" s="1" customFormat="1" x14ac:dyDescent="0.25">
      <c r="A94" s="6">
        <v>87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6">
        <f t="shared" si="2"/>
        <v>0</v>
      </c>
      <c r="N94" s="45"/>
      <c r="O94" s="46"/>
      <c r="P94" s="47"/>
      <c r="Q94" s="48"/>
      <c r="R94" s="49"/>
      <c r="S94" s="45"/>
      <c r="T94" s="46"/>
      <c r="U94" s="47"/>
      <c r="V94" s="48"/>
      <c r="W94" s="49"/>
      <c r="X94" s="6" t="str">
        <f t="shared" si="3"/>
        <v>NG</v>
      </c>
    </row>
    <row r="95" spans="1:24" s="1" customFormat="1" x14ac:dyDescent="0.25">
      <c r="A95" s="6">
        <v>88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6">
        <f t="shared" si="2"/>
        <v>0</v>
      </c>
      <c r="N95" s="45"/>
      <c r="O95" s="46"/>
      <c r="P95" s="47"/>
      <c r="Q95" s="48"/>
      <c r="R95" s="49"/>
      <c r="S95" s="45"/>
      <c r="T95" s="46"/>
      <c r="U95" s="47"/>
      <c r="V95" s="48"/>
      <c r="W95" s="49"/>
      <c r="X95" s="6" t="str">
        <f t="shared" si="3"/>
        <v>NG</v>
      </c>
    </row>
    <row r="96" spans="1:24" s="1" customFormat="1" x14ac:dyDescent="0.25">
      <c r="A96" s="6">
        <v>89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6">
        <f t="shared" si="2"/>
        <v>0</v>
      </c>
      <c r="N96" s="45"/>
      <c r="O96" s="46"/>
      <c r="P96" s="47"/>
      <c r="Q96" s="48"/>
      <c r="R96" s="49"/>
      <c r="S96" s="45"/>
      <c r="T96" s="46"/>
      <c r="U96" s="47"/>
      <c r="V96" s="48"/>
      <c r="W96" s="49"/>
      <c r="X96" s="6" t="str">
        <f t="shared" si="3"/>
        <v>NG</v>
      </c>
    </row>
    <row r="97" spans="1:24" s="1" customFormat="1" x14ac:dyDescent="0.25">
      <c r="A97" s="6">
        <v>90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6">
        <f t="shared" si="2"/>
        <v>0</v>
      </c>
      <c r="N97" s="45"/>
      <c r="O97" s="46"/>
      <c r="P97" s="47"/>
      <c r="Q97" s="48"/>
      <c r="R97" s="49"/>
      <c r="S97" s="45"/>
      <c r="T97" s="46"/>
      <c r="U97" s="47"/>
      <c r="V97" s="48"/>
      <c r="W97" s="49"/>
      <c r="X97" s="6" t="str">
        <f t="shared" si="3"/>
        <v>NG</v>
      </c>
    </row>
    <row r="98" spans="1:24" s="1" customFormat="1" x14ac:dyDescent="0.25">
      <c r="A98" s="6">
        <v>91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6">
        <f t="shared" si="2"/>
        <v>0</v>
      </c>
      <c r="N98" s="45"/>
      <c r="O98" s="46"/>
      <c r="P98" s="47"/>
      <c r="Q98" s="48"/>
      <c r="R98" s="49"/>
      <c r="S98" s="45"/>
      <c r="T98" s="46"/>
      <c r="U98" s="47"/>
      <c r="V98" s="48"/>
      <c r="W98" s="49"/>
      <c r="X98" s="6" t="str">
        <f t="shared" si="3"/>
        <v>NG</v>
      </c>
    </row>
    <row r="99" spans="1:24" s="1" customFormat="1" x14ac:dyDescent="0.25">
      <c r="A99" s="6">
        <v>92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6">
        <f t="shared" si="2"/>
        <v>0</v>
      </c>
      <c r="N99" s="45"/>
      <c r="O99" s="46"/>
      <c r="P99" s="47"/>
      <c r="Q99" s="48"/>
      <c r="R99" s="49"/>
      <c r="S99" s="45"/>
      <c r="T99" s="46"/>
      <c r="U99" s="47"/>
      <c r="V99" s="48"/>
      <c r="W99" s="49"/>
      <c r="X99" s="6" t="str">
        <f t="shared" si="3"/>
        <v>NG</v>
      </c>
    </row>
    <row r="100" spans="1:24" s="1" customFormat="1" x14ac:dyDescent="0.25">
      <c r="A100" s="6">
        <v>93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6">
        <f t="shared" si="2"/>
        <v>0</v>
      </c>
      <c r="N100" s="45"/>
      <c r="O100" s="46"/>
      <c r="P100" s="47"/>
      <c r="Q100" s="48"/>
      <c r="R100" s="49"/>
      <c r="S100" s="45"/>
      <c r="T100" s="46"/>
      <c r="U100" s="47"/>
      <c r="V100" s="48"/>
      <c r="W100" s="49"/>
      <c r="X100" s="6" t="str">
        <f t="shared" si="3"/>
        <v>NG</v>
      </c>
    </row>
    <row r="101" spans="1:24" s="1" customFormat="1" x14ac:dyDescent="0.25">
      <c r="A101" s="6">
        <v>94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6">
        <f t="shared" si="2"/>
        <v>0</v>
      </c>
      <c r="N101" s="45"/>
      <c r="O101" s="46"/>
      <c r="P101" s="47"/>
      <c r="Q101" s="48"/>
      <c r="R101" s="49"/>
      <c r="S101" s="45"/>
      <c r="T101" s="46"/>
      <c r="U101" s="47"/>
      <c r="V101" s="48"/>
      <c r="W101" s="49"/>
      <c r="X101" s="6" t="str">
        <f t="shared" si="3"/>
        <v>NG</v>
      </c>
    </row>
    <row r="102" spans="1:24" s="1" customFormat="1" x14ac:dyDescent="0.25">
      <c r="A102" s="6">
        <v>95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6">
        <f t="shared" si="2"/>
        <v>0</v>
      </c>
      <c r="N102" s="45"/>
      <c r="O102" s="46"/>
      <c r="P102" s="47"/>
      <c r="Q102" s="48"/>
      <c r="R102" s="49"/>
      <c r="S102" s="45"/>
      <c r="T102" s="46"/>
      <c r="U102" s="47"/>
      <c r="V102" s="48"/>
      <c r="W102" s="49"/>
      <c r="X102" s="6" t="str">
        <f t="shared" si="3"/>
        <v>NG</v>
      </c>
    </row>
    <row r="103" spans="1:24" s="1" customFormat="1" x14ac:dyDescent="0.25">
      <c r="A103" s="6">
        <v>96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6">
        <f t="shared" si="2"/>
        <v>0</v>
      </c>
      <c r="N103" s="45"/>
      <c r="O103" s="46"/>
      <c r="P103" s="47"/>
      <c r="Q103" s="48"/>
      <c r="R103" s="49"/>
      <c r="S103" s="45"/>
      <c r="T103" s="46"/>
      <c r="U103" s="47"/>
      <c r="V103" s="48"/>
      <c r="W103" s="49"/>
      <c r="X103" s="6" t="str">
        <f t="shared" si="3"/>
        <v>NG</v>
      </c>
    </row>
    <row r="104" spans="1:24" s="1" customFormat="1" x14ac:dyDescent="0.25">
      <c r="A104" s="6">
        <v>97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6">
        <f t="shared" si="2"/>
        <v>0</v>
      </c>
      <c r="N104" s="45"/>
      <c r="O104" s="46"/>
      <c r="P104" s="47"/>
      <c r="Q104" s="48"/>
      <c r="R104" s="49"/>
      <c r="S104" s="45"/>
      <c r="T104" s="46"/>
      <c r="U104" s="47"/>
      <c r="V104" s="48"/>
      <c r="W104" s="49"/>
      <c r="X104" s="6" t="str">
        <f t="shared" si="3"/>
        <v>NG</v>
      </c>
    </row>
    <row r="105" spans="1:24" s="1" customFormat="1" x14ac:dyDescent="0.25">
      <c r="A105" s="6">
        <v>98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6">
        <f t="shared" si="2"/>
        <v>0</v>
      </c>
      <c r="N105" s="45"/>
      <c r="O105" s="46"/>
      <c r="P105" s="47"/>
      <c r="Q105" s="48"/>
      <c r="R105" s="49"/>
      <c r="S105" s="45"/>
      <c r="T105" s="46"/>
      <c r="U105" s="47"/>
      <c r="V105" s="48"/>
      <c r="W105" s="49"/>
      <c r="X105" s="6" t="str">
        <f t="shared" si="3"/>
        <v>NG</v>
      </c>
    </row>
    <row r="106" spans="1:24" s="1" customFormat="1" x14ac:dyDescent="0.25">
      <c r="A106" s="6">
        <v>99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6">
        <f t="shared" si="2"/>
        <v>0</v>
      </c>
      <c r="N106" s="45"/>
      <c r="O106" s="46"/>
      <c r="P106" s="47"/>
      <c r="Q106" s="48"/>
      <c r="R106" s="49"/>
      <c r="S106" s="45"/>
      <c r="T106" s="46"/>
      <c r="U106" s="47"/>
      <c r="V106" s="48"/>
      <c r="W106" s="49"/>
      <c r="X106" s="6" t="str">
        <f t="shared" si="3"/>
        <v>NG</v>
      </c>
    </row>
    <row r="107" spans="1:24" s="1" customFormat="1" x14ac:dyDescent="0.25">
      <c r="A107" s="6">
        <v>100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6">
        <f t="shared" si="2"/>
        <v>0</v>
      </c>
      <c r="N107" s="45"/>
      <c r="O107" s="46"/>
      <c r="P107" s="47"/>
      <c r="Q107" s="48"/>
      <c r="R107" s="49"/>
      <c r="S107" s="45"/>
      <c r="T107" s="46"/>
      <c r="U107" s="47"/>
      <c r="V107" s="48"/>
      <c r="W107" s="49"/>
      <c r="X107" s="6" t="str">
        <f t="shared" si="3"/>
        <v>NG</v>
      </c>
    </row>
    <row r="108" spans="1:24" s="1" customFormat="1" x14ac:dyDescent="0.25">
      <c r="A108" s="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6">
        <f t="shared" si="2"/>
        <v>0</v>
      </c>
      <c r="N108" s="45"/>
      <c r="O108" s="46"/>
      <c r="P108" s="47"/>
      <c r="Q108" s="48"/>
      <c r="R108" s="49"/>
      <c r="S108" s="45"/>
      <c r="T108" s="46"/>
      <c r="U108" s="47"/>
      <c r="V108" s="48"/>
      <c r="W108" s="49"/>
      <c r="X108" s="6" t="str">
        <f t="shared" si="3"/>
        <v>NG</v>
      </c>
    </row>
    <row r="109" spans="1:24" s="1" customFormat="1" x14ac:dyDescent="0.25">
      <c r="A109" s="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6">
        <f t="shared" si="2"/>
        <v>0</v>
      </c>
      <c r="N109" s="45"/>
      <c r="O109" s="46"/>
      <c r="P109" s="47"/>
      <c r="Q109" s="48"/>
      <c r="R109" s="49"/>
      <c r="S109" s="45"/>
      <c r="T109" s="46"/>
      <c r="U109" s="47"/>
      <c r="V109" s="48"/>
      <c r="W109" s="49"/>
      <c r="X109" s="6" t="str">
        <f t="shared" si="3"/>
        <v>NG</v>
      </c>
    </row>
    <row r="110" spans="1:24" s="1" customFormat="1" x14ac:dyDescent="0.25">
      <c r="A110" s="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6">
        <f t="shared" si="2"/>
        <v>0</v>
      </c>
      <c r="N110" s="45"/>
      <c r="O110" s="46"/>
      <c r="P110" s="47"/>
      <c r="Q110" s="48"/>
      <c r="R110" s="49"/>
      <c r="S110" s="45"/>
      <c r="T110" s="46"/>
      <c r="U110" s="47"/>
      <c r="V110" s="48"/>
      <c r="W110" s="49"/>
      <c r="X110" s="6" t="str">
        <f t="shared" si="3"/>
        <v>NG</v>
      </c>
    </row>
    <row r="111" spans="1:24" s="1" customFormat="1" x14ac:dyDescent="0.25">
      <c r="A111" s="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6">
        <f t="shared" si="2"/>
        <v>0</v>
      </c>
      <c r="N111" s="45"/>
      <c r="O111" s="46"/>
      <c r="P111" s="47"/>
      <c r="Q111" s="48"/>
      <c r="R111" s="49"/>
      <c r="S111" s="45"/>
      <c r="T111" s="46"/>
      <c r="U111" s="47"/>
      <c r="V111" s="48"/>
      <c r="W111" s="49"/>
      <c r="X111" s="6" t="str">
        <f t="shared" si="3"/>
        <v>NG</v>
      </c>
    </row>
    <row r="112" spans="1:24" s="1" customFormat="1" x14ac:dyDescent="0.25">
      <c r="A112" s="6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6">
        <f t="shared" si="2"/>
        <v>0</v>
      </c>
      <c r="N112" s="45"/>
      <c r="O112" s="46"/>
      <c r="P112" s="47"/>
      <c r="Q112" s="48"/>
      <c r="R112" s="49"/>
      <c r="S112" s="45"/>
      <c r="T112" s="46"/>
      <c r="U112" s="47"/>
      <c r="V112" s="48"/>
      <c r="W112" s="49"/>
      <c r="X112" s="6" t="str">
        <f t="shared" si="3"/>
        <v>NG</v>
      </c>
    </row>
    <row r="113" spans="1:24" s="1" customFormat="1" x14ac:dyDescent="0.25">
      <c r="A113" s="6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6">
        <f t="shared" si="2"/>
        <v>0</v>
      </c>
      <c r="N113" s="45"/>
      <c r="O113" s="46"/>
      <c r="P113" s="47"/>
      <c r="Q113" s="48"/>
      <c r="R113" s="49"/>
      <c r="S113" s="45"/>
      <c r="T113" s="46"/>
      <c r="U113" s="47"/>
      <c r="V113" s="48"/>
      <c r="W113" s="49"/>
      <c r="X113" s="6" t="str">
        <f t="shared" si="3"/>
        <v>NG</v>
      </c>
    </row>
    <row r="114" spans="1:24" s="1" customFormat="1" x14ac:dyDescent="0.25">
      <c r="A114" s="6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6">
        <f t="shared" si="2"/>
        <v>0</v>
      </c>
      <c r="N114" s="45"/>
      <c r="O114" s="46"/>
      <c r="P114" s="47"/>
      <c r="Q114" s="48"/>
      <c r="R114" s="49"/>
      <c r="S114" s="45"/>
      <c r="T114" s="46"/>
      <c r="U114" s="47"/>
      <c r="V114" s="48"/>
      <c r="W114" s="49"/>
      <c r="X114" s="6" t="str">
        <f t="shared" si="3"/>
        <v>NG</v>
      </c>
    </row>
    <row r="115" spans="1:24" s="1" customFormat="1" x14ac:dyDescent="0.25">
      <c r="A115" s="6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6">
        <f t="shared" si="2"/>
        <v>0</v>
      </c>
      <c r="N115" s="45"/>
      <c r="O115" s="46"/>
      <c r="P115" s="47"/>
      <c r="Q115" s="48"/>
      <c r="R115" s="49"/>
      <c r="S115" s="45"/>
      <c r="T115" s="46"/>
      <c r="U115" s="47"/>
      <c r="V115" s="48"/>
      <c r="W115" s="49"/>
      <c r="X115" s="6" t="str">
        <f t="shared" si="3"/>
        <v>NG</v>
      </c>
    </row>
    <row r="116" spans="1:24" s="1" customFormat="1" x14ac:dyDescent="0.25">
      <c r="A116" s="6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6">
        <f t="shared" si="2"/>
        <v>0</v>
      </c>
      <c r="N116" s="45"/>
      <c r="O116" s="46"/>
      <c r="P116" s="47"/>
      <c r="Q116" s="48"/>
      <c r="R116" s="49"/>
      <c r="S116" s="45"/>
      <c r="T116" s="46"/>
      <c r="U116" s="47"/>
      <c r="V116" s="48"/>
      <c r="W116" s="49"/>
      <c r="X116" s="6" t="str">
        <f t="shared" si="3"/>
        <v>NG</v>
      </c>
    </row>
    <row r="117" spans="1:24" s="1" customFormat="1" ht="15" thickBot="1" x14ac:dyDescent="0.3">
      <c r="A117" s="6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6">
        <f t="shared" si="2"/>
        <v>0</v>
      </c>
      <c r="N117" s="45"/>
      <c r="O117" s="46"/>
      <c r="P117" s="47"/>
      <c r="Q117" s="48"/>
      <c r="R117" s="49"/>
      <c r="S117" s="45"/>
      <c r="T117" s="46"/>
      <c r="U117" s="47"/>
      <c r="V117" s="48"/>
      <c r="W117" s="49"/>
      <c r="X117" s="6" t="str">
        <f t="shared" si="3"/>
        <v>NG</v>
      </c>
    </row>
    <row r="118" spans="1:24" s="1" customFormat="1" x14ac:dyDescent="0.25">
      <c r="A118" s="6" t="s">
        <v>1</v>
      </c>
      <c r="B118" s="6">
        <f t="shared" ref="B118:L118" si="4">SUM(B8:B117)</f>
        <v>0</v>
      </c>
      <c r="C118" s="6">
        <f t="shared" si="4"/>
        <v>0</v>
      </c>
      <c r="D118" s="6">
        <f t="shared" si="4"/>
        <v>0</v>
      </c>
      <c r="E118" s="6">
        <f t="shared" si="4"/>
        <v>0</v>
      </c>
      <c r="F118" s="6">
        <f t="shared" si="4"/>
        <v>0</v>
      </c>
      <c r="G118" s="6">
        <f t="shared" si="4"/>
        <v>0</v>
      </c>
      <c r="H118" s="6">
        <f t="shared" si="4"/>
        <v>0</v>
      </c>
      <c r="I118" s="6">
        <f t="shared" si="4"/>
        <v>0</v>
      </c>
      <c r="J118" s="6">
        <f t="shared" si="4"/>
        <v>0</v>
      </c>
      <c r="K118" s="6">
        <f t="shared" si="4"/>
        <v>0</v>
      </c>
      <c r="L118" s="6">
        <f t="shared" si="4"/>
        <v>0</v>
      </c>
      <c r="N118" s="51">
        <f t="shared" ref="N118:W118" si="5">SUM(N8:N117)</f>
        <v>0</v>
      </c>
      <c r="O118" s="52">
        <f t="shared" si="5"/>
        <v>0</v>
      </c>
      <c r="P118" s="53">
        <f t="shared" si="5"/>
        <v>0</v>
      </c>
      <c r="Q118" s="54">
        <f t="shared" si="5"/>
        <v>0</v>
      </c>
      <c r="R118" s="55">
        <f t="shared" si="5"/>
        <v>0</v>
      </c>
      <c r="S118" s="51">
        <f t="shared" si="5"/>
        <v>0</v>
      </c>
      <c r="T118" s="52">
        <f t="shared" si="5"/>
        <v>0</v>
      </c>
      <c r="U118" s="53">
        <f t="shared" si="5"/>
        <v>0</v>
      </c>
      <c r="V118" s="54">
        <f t="shared" si="5"/>
        <v>0</v>
      </c>
      <c r="W118" s="55">
        <f t="shared" si="5"/>
        <v>0</v>
      </c>
      <c r="X118" s="50" t="str">
        <f>IF(COUNTIF(X8:X117,"NG"),"錯誤","無誤")</f>
        <v>錯誤</v>
      </c>
    </row>
    <row r="119" spans="1:24" s="1" customFormat="1" ht="16.5" x14ac:dyDescent="0.25">
      <c r="A119" s="6" t="s">
        <v>2</v>
      </c>
      <c r="B119" s="43" t="e">
        <f t="shared" ref="B119:K119" si="6">AVERAGE(B8:B117)*2</f>
        <v>#DIV/0!</v>
      </c>
      <c r="C119" s="43" t="e">
        <f t="shared" si="6"/>
        <v>#DIV/0!</v>
      </c>
      <c r="D119" s="43" t="e">
        <f t="shared" si="6"/>
        <v>#DIV/0!</v>
      </c>
      <c r="E119" s="43" t="e">
        <f t="shared" si="6"/>
        <v>#DIV/0!</v>
      </c>
      <c r="F119" s="43" t="e">
        <f t="shared" si="6"/>
        <v>#DIV/0!</v>
      </c>
      <c r="G119" s="43" t="e">
        <f t="shared" si="6"/>
        <v>#DIV/0!</v>
      </c>
      <c r="H119" s="43" t="e">
        <f t="shared" si="6"/>
        <v>#DIV/0!</v>
      </c>
      <c r="I119" s="43" t="e">
        <f t="shared" si="6"/>
        <v>#DIV/0!</v>
      </c>
      <c r="J119" s="43" t="e">
        <f t="shared" si="6"/>
        <v>#DIV/0!</v>
      </c>
      <c r="K119" s="43" t="e">
        <f t="shared" si="6"/>
        <v>#DIV/0!</v>
      </c>
      <c r="L119" s="44" t="e">
        <f>L118/COUNT(B8:B117)</f>
        <v>#DIV/0!</v>
      </c>
      <c r="N119" s="70" t="s">
        <v>11</v>
      </c>
      <c r="O119" s="71"/>
      <c r="P119" s="71"/>
      <c r="Q119" s="71"/>
      <c r="R119" s="71"/>
      <c r="S119" s="71"/>
      <c r="T119" s="71"/>
      <c r="U119" s="71"/>
      <c r="V119" s="71"/>
      <c r="W119" s="71"/>
      <c r="X119" s="72"/>
    </row>
    <row r="120" spans="1:24" s="2" customFormat="1" ht="12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</row>
    <row r="121" spans="1:24" s="1" customFormat="1" ht="28.5" thickBot="1" x14ac:dyDescent="0.3">
      <c r="A121" s="30" t="s">
        <v>41</v>
      </c>
      <c r="B121" s="30"/>
      <c r="C121" s="30"/>
      <c r="D121" s="30"/>
      <c r="E121" s="30"/>
      <c r="G121" s="37" t="s">
        <v>38</v>
      </c>
      <c r="H121" s="21"/>
      <c r="I121" s="21"/>
      <c r="J121" s="73" t="e">
        <f>L119</f>
        <v>#DIV/0!</v>
      </c>
      <c r="K121" s="73"/>
      <c r="L121" s="8"/>
      <c r="M121" s="8"/>
      <c r="N121" s="36" t="s">
        <v>10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8"/>
    </row>
    <row r="122" spans="1:24" s="1" customFormat="1" ht="23.1" customHeight="1" x14ac:dyDescent="0.25">
      <c r="A122" s="31" t="s">
        <v>9</v>
      </c>
      <c r="B122" s="32" t="s">
        <v>18</v>
      </c>
      <c r="C122" s="32" t="s">
        <v>19</v>
      </c>
      <c r="D122" s="32" t="s">
        <v>20</v>
      </c>
      <c r="E122" s="32" t="s">
        <v>21</v>
      </c>
      <c r="F122" s="32" t="s">
        <v>22</v>
      </c>
      <c r="G122" s="32" t="s">
        <v>12</v>
      </c>
      <c r="H122" s="32" t="s">
        <v>13</v>
      </c>
      <c r="I122" s="32" t="s">
        <v>14</v>
      </c>
      <c r="J122" s="32" t="s">
        <v>15</v>
      </c>
      <c r="K122" s="33" t="s">
        <v>16</v>
      </c>
      <c r="L122" s="8"/>
      <c r="M122" s="8"/>
      <c r="N122" s="23" t="s">
        <v>7</v>
      </c>
      <c r="O122" s="24" t="s">
        <v>4</v>
      </c>
      <c r="P122" s="25" t="s">
        <v>5</v>
      </c>
      <c r="Q122" s="26" t="s">
        <v>6</v>
      </c>
      <c r="R122" s="27" t="s">
        <v>8</v>
      </c>
      <c r="S122" s="23" t="s">
        <v>43</v>
      </c>
      <c r="T122" s="24" t="s">
        <v>27</v>
      </c>
      <c r="U122" s="25" t="s">
        <v>28</v>
      </c>
      <c r="V122" s="28" t="s">
        <v>26</v>
      </c>
      <c r="W122" s="29" t="s">
        <v>8</v>
      </c>
      <c r="X122" s="8"/>
    </row>
    <row r="123" spans="1:24" s="1" customFormat="1" ht="23.1" customHeight="1" x14ac:dyDescent="0.25">
      <c r="A123" s="66" t="s">
        <v>2</v>
      </c>
      <c r="B123" s="63" t="e">
        <f>B119</f>
        <v>#DIV/0!</v>
      </c>
      <c r="C123" s="63" t="e">
        <f t="shared" ref="C123:K123" si="7">C119</f>
        <v>#DIV/0!</v>
      </c>
      <c r="D123" s="63" t="e">
        <f t="shared" si="7"/>
        <v>#DIV/0!</v>
      </c>
      <c r="E123" s="63" t="e">
        <f t="shared" si="7"/>
        <v>#DIV/0!</v>
      </c>
      <c r="F123" s="63" t="e">
        <f t="shared" si="7"/>
        <v>#DIV/0!</v>
      </c>
      <c r="G123" s="63" t="e">
        <f t="shared" si="7"/>
        <v>#DIV/0!</v>
      </c>
      <c r="H123" s="63" t="e">
        <f t="shared" si="7"/>
        <v>#DIV/0!</v>
      </c>
      <c r="I123" s="63" t="e">
        <f t="shared" si="7"/>
        <v>#DIV/0!</v>
      </c>
      <c r="J123" s="63" t="e">
        <f t="shared" si="7"/>
        <v>#DIV/0!</v>
      </c>
      <c r="K123" s="67" t="e">
        <f t="shared" si="7"/>
        <v>#DIV/0!</v>
      </c>
      <c r="N123" s="58">
        <f>N118</f>
        <v>0</v>
      </c>
      <c r="O123" s="59">
        <f t="shared" ref="O123:W123" si="8">O118</f>
        <v>0</v>
      </c>
      <c r="P123" s="59">
        <f t="shared" si="8"/>
        <v>0</v>
      </c>
      <c r="Q123" s="59">
        <f t="shared" si="8"/>
        <v>0</v>
      </c>
      <c r="R123" s="59">
        <f t="shared" si="8"/>
        <v>0</v>
      </c>
      <c r="S123" s="59">
        <f t="shared" si="8"/>
        <v>0</v>
      </c>
      <c r="T123" s="59">
        <f t="shared" si="8"/>
        <v>0</v>
      </c>
      <c r="U123" s="59">
        <f t="shared" si="8"/>
        <v>0</v>
      </c>
      <c r="V123" s="59">
        <f t="shared" si="8"/>
        <v>0</v>
      </c>
      <c r="W123" s="60">
        <f t="shared" si="8"/>
        <v>0</v>
      </c>
    </row>
    <row r="124" spans="1:24" s="9" customFormat="1" ht="23.1" customHeight="1" thickBot="1" x14ac:dyDescent="0.3">
      <c r="A124" s="34" t="s">
        <v>23</v>
      </c>
      <c r="B124" s="39">
        <f t="shared" ref="B124:K124" si="9">COUNTIF(B8:B117,5)</f>
        <v>0</v>
      </c>
      <c r="C124" s="39">
        <f t="shared" si="9"/>
        <v>0</v>
      </c>
      <c r="D124" s="39">
        <f t="shared" si="9"/>
        <v>0</v>
      </c>
      <c r="E124" s="39">
        <f t="shared" si="9"/>
        <v>0</v>
      </c>
      <c r="F124" s="39">
        <f t="shared" si="9"/>
        <v>0</v>
      </c>
      <c r="G124" s="39">
        <f t="shared" si="9"/>
        <v>0</v>
      </c>
      <c r="H124" s="39">
        <f t="shared" si="9"/>
        <v>0</v>
      </c>
      <c r="I124" s="39">
        <f t="shared" si="9"/>
        <v>0</v>
      </c>
      <c r="J124" s="39">
        <f t="shared" si="9"/>
        <v>0</v>
      </c>
      <c r="K124" s="40">
        <f t="shared" si="9"/>
        <v>0</v>
      </c>
      <c r="N124" s="68" t="e">
        <f t="shared" ref="N124:Q124" si="10">N123/SUM($N$118:$R$118)</f>
        <v>#DIV/0!</v>
      </c>
      <c r="O124" s="68" t="e">
        <f t="shared" si="10"/>
        <v>#DIV/0!</v>
      </c>
      <c r="P124" s="68" t="e">
        <f t="shared" si="10"/>
        <v>#DIV/0!</v>
      </c>
      <c r="Q124" s="68" t="e">
        <f t="shared" si="10"/>
        <v>#DIV/0!</v>
      </c>
      <c r="R124" s="68" t="e">
        <f>R123/SUM($N$118:$R$118)</f>
        <v>#DIV/0!</v>
      </c>
      <c r="S124" s="68" t="e">
        <f>S123/SUM($S$118:$W$118)</f>
        <v>#DIV/0!</v>
      </c>
      <c r="T124" s="68" t="e">
        <f t="shared" ref="T124:W124" si="11">T123/SUM($S$118:$W$118)</f>
        <v>#DIV/0!</v>
      </c>
      <c r="U124" s="68" t="e">
        <f t="shared" si="11"/>
        <v>#DIV/0!</v>
      </c>
      <c r="V124" s="68" t="e">
        <f t="shared" si="11"/>
        <v>#DIV/0!</v>
      </c>
      <c r="W124" s="68" t="e">
        <f t="shared" si="11"/>
        <v>#DIV/0!</v>
      </c>
    </row>
    <row r="125" spans="1:24" s="9" customFormat="1" ht="23.1" customHeight="1" thickBot="1" x14ac:dyDescent="0.3">
      <c r="A125" s="34" t="s">
        <v>24</v>
      </c>
      <c r="B125" s="39">
        <f t="shared" ref="B125:K125" si="12">COUNTIF(B8:B117,4)</f>
        <v>0</v>
      </c>
      <c r="C125" s="39">
        <f t="shared" si="12"/>
        <v>0</v>
      </c>
      <c r="D125" s="39">
        <f t="shared" si="12"/>
        <v>0</v>
      </c>
      <c r="E125" s="39">
        <f t="shared" si="12"/>
        <v>0</v>
      </c>
      <c r="F125" s="39">
        <f t="shared" si="12"/>
        <v>0</v>
      </c>
      <c r="G125" s="39">
        <f t="shared" si="12"/>
        <v>0</v>
      </c>
      <c r="H125" s="39">
        <f t="shared" si="12"/>
        <v>0</v>
      </c>
      <c r="I125" s="39">
        <f t="shared" si="12"/>
        <v>0</v>
      </c>
      <c r="J125" s="39">
        <f t="shared" si="12"/>
        <v>0</v>
      </c>
      <c r="K125" s="40">
        <f t="shared" si="12"/>
        <v>0</v>
      </c>
      <c r="N125" s="8"/>
    </row>
    <row r="126" spans="1:24" s="9" customFormat="1" ht="23.1" customHeight="1" thickBot="1" x14ac:dyDescent="0.3">
      <c r="A126" s="34" t="s">
        <v>39</v>
      </c>
      <c r="B126" s="39">
        <f t="shared" ref="B126:K126" si="13">COUNTIF(B8:B117,3)</f>
        <v>0</v>
      </c>
      <c r="C126" s="39">
        <f t="shared" si="13"/>
        <v>0</v>
      </c>
      <c r="D126" s="39">
        <f t="shared" si="13"/>
        <v>0</v>
      </c>
      <c r="E126" s="39">
        <f t="shared" si="13"/>
        <v>0</v>
      </c>
      <c r="F126" s="39">
        <f t="shared" si="13"/>
        <v>0</v>
      </c>
      <c r="G126" s="39">
        <f t="shared" si="13"/>
        <v>0</v>
      </c>
      <c r="H126" s="39">
        <f t="shared" si="13"/>
        <v>0</v>
      </c>
      <c r="I126" s="39">
        <f t="shared" si="13"/>
        <v>0</v>
      </c>
      <c r="J126" s="39">
        <f t="shared" si="13"/>
        <v>0</v>
      </c>
      <c r="K126" s="40">
        <f t="shared" si="13"/>
        <v>0</v>
      </c>
      <c r="N126" s="57" t="s">
        <v>44</v>
      </c>
      <c r="O126" s="56"/>
      <c r="P126" s="56"/>
      <c r="Q126" s="56"/>
      <c r="R126" s="56"/>
      <c r="S126" s="56"/>
      <c r="T126" s="56"/>
      <c r="U126" s="56"/>
      <c r="V126" s="56"/>
      <c r="W126" s="65"/>
      <c r="X126" s="64"/>
    </row>
    <row r="127" spans="1:24" s="9" customFormat="1" ht="23.1" customHeight="1" x14ac:dyDescent="0.25">
      <c r="A127" s="34" t="s">
        <v>40</v>
      </c>
      <c r="B127" s="39">
        <f t="shared" ref="B127:K127" si="14">COUNTIF(B8:B117,2)</f>
        <v>0</v>
      </c>
      <c r="C127" s="39">
        <f t="shared" si="14"/>
        <v>0</v>
      </c>
      <c r="D127" s="39">
        <f t="shared" si="14"/>
        <v>0</v>
      </c>
      <c r="E127" s="39">
        <f t="shared" si="14"/>
        <v>0</v>
      </c>
      <c r="F127" s="39">
        <f t="shared" si="14"/>
        <v>0</v>
      </c>
      <c r="G127" s="39">
        <f t="shared" si="14"/>
        <v>0</v>
      </c>
      <c r="H127" s="39">
        <f t="shared" si="14"/>
        <v>0</v>
      </c>
      <c r="I127" s="39">
        <f t="shared" si="14"/>
        <v>0</v>
      </c>
      <c r="J127" s="39">
        <f t="shared" si="14"/>
        <v>0</v>
      </c>
      <c r="K127" s="40">
        <f t="shared" si="14"/>
        <v>0</v>
      </c>
      <c r="L127" s="8"/>
      <c r="M127" s="8"/>
      <c r="N127" s="38" t="s">
        <v>3</v>
      </c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4" s="9" customFormat="1" ht="23.1" customHeight="1" thickBot="1" x14ac:dyDescent="0.3">
      <c r="A128" s="35" t="s">
        <v>25</v>
      </c>
      <c r="B128" s="41">
        <f t="shared" ref="B128:K128" si="15">COUNTIF(B8:B117,1)</f>
        <v>0</v>
      </c>
      <c r="C128" s="41">
        <f t="shared" si="15"/>
        <v>0</v>
      </c>
      <c r="D128" s="41">
        <f t="shared" si="15"/>
        <v>0</v>
      </c>
      <c r="E128" s="41">
        <f t="shared" si="15"/>
        <v>0</v>
      </c>
      <c r="F128" s="41">
        <f t="shared" si="15"/>
        <v>0</v>
      </c>
      <c r="G128" s="41">
        <f t="shared" si="15"/>
        <v>0</v>
      </c>
      <c r="H128" s="41">
        <f t="shared" si="15"/>
        <v>0</v>
      </c>
      <c r="I128" s="41">
        <f t="shared" si="15"/>
        <v>0</v>
      </c>
      <c r="J128" s="41">
        <f t="shared" si="15"/>
        <v>0</v>
      </c>
      <c r="K128" s="42">
        <f t="shared" si="15"/>
        <v>0</v>
      </c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4" s="1" customFormat="1" x14ac:dyDescent="0.25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4" s="1" customForma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0"/>
      <c r="M130" s="1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10"/>
    </row>
    <row r="131" spans="1:24" x14ac:dyDescent="0.25">
      <c r="L131" s="11"/>
      <c r="M131" s="11"/>
      <c r="X131" s="11"/>
    </row>
  </sheetData>
  <mergeCells count="14">
    <mergeCell ref="A1:X1"/>
    <mergeCell ref="N119:X119"/>
    <mergeCell ref="J121:K121"/>
    <mergeCell ref="A2:L2"/>
    <mergeCell ref="A3:L3"/>
    <mergeCell ref="A4:L4"/>
    <mergeCell ref="N6:R6"/>
    <mergeCell ref="M2:X2"/>
    <mergeCell ref="M3:X3"/>
    <mergeCell ref="N5:X5"/>
    <mergeCell ref="L6:L7"/>
    <mergeCell ref="X6:X7"/>
    <mergeCell ref="A5:L5"/>
    <mergeCell ref="S6:W6"/>
  </mergeCells>
  <phoneticPr fontId="2" type="noConversion"/>
  <conditionalFormatting sqref="X8:X117">
    <cfRule type="containsText" dxfId="3" priority="3" stopIfTrue="1" operator="containsText" text="OK">
      <formula>NOT(ISERROR(SEARCH("OK",X8)))</formula>
    </cfRule>
    <cfRule type="containsText" dxfId="2" priority="4" stopIfTrue="1" operator="containsText" text="NG">
      <formula>NOT(ISERROR(SEARCH("NG",X8)))</formula>
    </cfRule>
  </conditionalFormatting>
  <conditionalFormatting sqref="X118">
    <cfRule type="containsText" dxfId="1" priority="1" stopIfTrue="1" operator="containsText" text="無誤">
      <formula>NOT(ISERROR(SEARCH("無誤",X118)))</formula>
    </cfRule>
    <cfRule type="containsText" dxfId="0" priority="2" stopIfTrue="1" operator="containsText" text="錯誤">
      <formula>NOT(ISERROR(SEARCH("錯誤",X118)))</formula>
    </cfRule>
  </conditionalFormatting>
  <pageMargins left="0.43307086614173229" right="0.39370078740157483" top="0.47244094488188981" bottom="0.43307086614173229" header="0.31496062992125984" footer="0.31496062992125984"/>
  <pageSetup paperSize="9" orientation="landscape" r:id="rId1"/>
  <headerFooter alignWithMargins="0"/>
  <ignoredErrors>
    <ignoredError sqref="L118:L119 L8:L1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問卷結果試算</vt:lpstr>
      <vt:lpstr>問卷結果試算!Print_Area</vt:lpstr>
      <vt:lpstr>問卷結果試算!Print_Titles</vt:lpstr>
    </vt:vector>
  </TitlesOfParts>
  <Company>北縣擴大內需方案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資訊教育基礎建設計畫</dc:creator>
  <cp:lastModifiedBy>蔡淑遠</cp:lastModifiedBy>
  <cp:lastPrinted>2022-03-05T09:02:44Z</cp:lastPrinted>
  <dcterms:created xsi:type="dcterms:W3CDTF">2003-03-20T04:02:24Z</dcterms:created>
  <dcterms:modified xsi:type="dcterms:W3CDTF">2024-02-20T04:09:29Z</dcterms:modified>
</cp:coreProperties>
</file>